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06" windowWidth="14760" windowHeight="12855" tabRatio="669" activeTab="2"/>
  </bookViews>
  <sheets>
    <sheet name="Balance" sheetId="1" r:id="rId1"/>
    <sheet name="Income" sheetId="2" r:id="rId2"/>
    <sheet name="Cash Flow" sheetId="3" r:id="rId3"/>
    <sheet name="Equity" sheetId="4" r:id="rId4"/>
    <sheet name="Notes" sheetId="5" r:id="rId5"/>
  </sheets>
  <definedNames>
    <definedName name="_Ref149986744_5">'Notes'!#REF!</definedName>
    <definedName name="_Ref149988108_5">'Notes'!#REF!</definedName>
    <definedName name="_Toc95275307_5">'Notes'!#REF!</definedName>
    <definedName name="_xlnm.Print_Area" localSheetId="0">'Balance'!$A$1:$C$71</definedName>
  </definedNames>
  <calcPr fullCalcOnLoad="1"/>
</workbook>
</file>

<file path=xl/sharedStrings.xml><?xml version="1.0" encoding="utf-8"?>
<sst xmlns="http://schemas.openxmlformats.org/spreadsheetml/2006/main" count="194" uniqueCount="154">
  <si>
    <t>INVESTOR.BG Plc.</t>
  </si>
  <si>
    <t>BALANCE SHEET</t>
  </si>
  <si>
    <t>BGN’000s</t>
  </si>
  <si>
    <t>ASSETS</t>
  </si>
  <si>
    <t>Non-current assets</t>
  </si>
  <si>
    <t>Non-current tangible assets</t>
  </si>
  <si>
    <t>Vehicles</t>
  </si>
  <si>
    <t>Office equipment</t>
  </si>
  <si>
    <t>Non-current intangible assets</t>
  </si>
  <si>
    <t>Ownership rights</t>
  </si>
  <si>
    <t>Software</t>
  </si>
  <si>
    <t>Other</t>
  </si>
  <si>
    <t>Investment in daughter companies</t>
  </si>
  <si>
    <t>Total Non-current assets</t>
  </si>
  <si>
    <t>Current assets</t>
  </si>
  <si>
    <t>Current receivables</t>
  </si>
  <si>
    <t>Receivables from related parties</t>
  </si>
  <si>
    <t>Trade receivables and advances to suppliers</t>
  </si>
  <si>
    <t>Refundable taxes</t>
  </si>
  <si>
    <t>Advance payments</t>
  </si>
  <si>
    <t>Receivables from granted loans</t>
  </si>
  <si>
    <t>Deferred expenses</t>
  </si>
  <si>
    <t>Current financial assets</t>
  </si>
  <si>
    <t>Financial assets held for trading (bonds &amp; shares)</t>
  </si>
  <si>
    <t>Financial assets held for sale</t>
  </si>
  <si>
    <t>Cash and cash equivalents</t>
  </si>
  <si>
    <t>Cash in hand</t>
  </si>
  <si>
    <t>Cash in bank</t>
  </si>
  <si>
    <t>Total current assets</t>
  </si>
  <si>
    <t>TOTAL ASSETS</t>
  </si>
  <si>
    <t>EQUITY</t>
  </si>
  <si>
    <t>Share capital</t>
  </si>
  <si>
    <t>Redeemed own shares</t>
  </si>
  <si>
    <t>Revaluation reserves</t>
  </si>
  <si>
    <t>Retained earnings</t>
  </si>
  <si>
    <t>Uncovered loss</t>
  </si>
  <si>
    <t>Net result for the period</t>
  </si>
  <si>
    <t>Total equity</t>
  </si>
  <si>
    <t>LIABILITIES</t>
  </si>
  <si>
    <t>Non-current</t>
  </si>
  <si>
    <t>Total non-current liabilities</t>
  </si>
  <si>
    <t>Current</t>
  </si>
  <si>
    <t>Payables to bank loans</t>
  </si>
  <si>
    <t>Current part from non-current liabilities</t>
  </si>
  <si>
    <t>Payables to related parties</t>
  </si>
  <si>
    <t>Payables to suppliers and advances from clients</t>
  </si>
  <si>
    <t>Advance receivables</t>
  </si>
  <si>
    <t>Payables to personnel</t>
  </si>
  <si>
    <t xml:space="preserve">Social security liabilities </t>
  </si>
  <si>
    <t>Tax payables</t>
  </si>
  <si>
    <t>Deferred income</t>
  </si>
  <si>
    <t>Total current liabilities</t>
  </si>
  <si>
    <t>Total liabilities</t>
  </si>
  <si>
    <t>TOTAL EQUITY AND LIABILITIES</t>
  </si>
  <si>
    <t>CEO: S. Till</t>
  </si>
  <si>
    <t>INCOME STATEMENT</t>
  </si>
  <si>
    <t>Revenue from sales of services</t>
  </si>
  <si>
    <t>Cost of materials</t>
  </si>
  <si>
    <t>Services</t>
  </si>
  <si>
    <t>Depreciation</t>
  </si>
  <si>
    <t>Salaries</t>
  </si>
  <si>
    <t>Social securities</t>
  </si>
  <si>
    <t>Other expenses</t>
  </si>
  <si>
    <t xml:space="preserve">Operating Result </t>
  </si>
  <si>
    <t>Corporate Income Tax</t>
  </si>
  <si>
    <t>Deferred taxes</t>
  </si>
  <si>
    <t>CASH FLOW STATEMENT</t>
  </si>
  <si>
    <t>CASH FLOWS FROM OPERATING ACTIVITIES</t>
  </si>
  <si>
    <t>Cash receipts from customers</t>
  </si>
  <si>
    <t xml:space="preserve">Cash paid to suppliers </t>
  </si>
  <si>
    <t>Cash paid to employees and social security institutions</t>
  </si>
  <si>
    <t>Taxes paid</t>
  </si>
  <si>
    <t>Corporate income tax paid</t>
  </si>
  <si>
    <t>Proceeds from financial assets held for trade</t>
  </si>
  <si>
    <t>Interest, fees and commissions paid or received</t>
  </si>
  <si>
    <t xml:space="preserve">Other payments/proceeds for operating activities </t>
  </si>
  <si>
    <t>Net cash flow from operating activities</t>
  </si>
  <si>
    <t>CASH FLOWS FROM INVESTING ACTIVITIES</t>
  </si>
  <si>
    <t>Purchase of non-current assets</t>
  </si>
  <si>
    <t>Loans granted</t>
  </si>
  <si>
    <t>Purchase of investments</t>
  </si>
  <si>
    <t>Net cash flow from investing activities</t>
  </si>
  <si>
    <t>CASH FLOWS FROM FINANCIAL ACTIVITIES</t>
  </si>
  <si>
    <t>Receivables from the issue of shares</t>
  </si>
  <si>
    <t>Cash outflow for redemption</t>
  </si>
  <si>
    <t>Loans receivables</t>
  </si>
  <si>
    <t>Loans  paid</t>
  </si>
  <si>
    <t>Payments under to lease contracts</t>
  </si>
  <si>
    <t>Interest, fees and commissions received/paid</t>
  </si>
  <si>
    <t>Other payments/receivables from financial activity</t>
  </si>
  <si>
    <t>Net cash flow from financial activities</t>
  </si>
  <si>
    <t>Net increase/decrease in cash and cash equivalents</t>
  </si>
  <si>
    <t>Cash and cash equivalents at a beginning of the period</t>
  </si>
  <si>
    <t>Cash and cash equivalents at the end of the period</t>
  </si>
  <si>
    <t>CONSOLIDATED STATEMENT OF CHANGES IN EQUITY</t>
  </si>
  <si>
    <t xml:space="preserve"> Share Capital </t>
  </si>
  <si>
    <t xml:space="preserve"> Revaluation reserve </t>
  </si>
  <si>
    <t xml:space="preserve"> Other reserves </t>
  </si>
  <si>
    <t xml:space="preserve"> Retained earnings </t>
  </si>
  <si>
    <t>Total</t>
  </si>
  <si>
    <t>Change in accounting policy</t>
  </si>
  <si>
    <t>Profit sharing</t>
  </si>
  <si>
    <t>Other changes in equity</t>
  </si>
  <si>
    <t>205, Alexander Stamboliiski Blvd., 1309 Sofia, Bulgaria                                            Tel.: (359 2) 8129 814</t>
  </si>
  <si>
    <t xml:space="preserve">Notes about the accounting policy adopted for the Financial Statements </t>
  </si>
  <si>
    <t>A.</t>
  </si>
  <si>
    <t>General information</t>
  </si>
  <si>
    <t>The Company was founded in April 2000 as a limited liability company as „INTERNETDATA.BG“ Ltd with an initial capital of BGN 5,000.</t>
  </si>
  <si>
    <t xml:space="preserve">In October 2003 the company was transformed into a public company with shareholders' equity of BGN 100,000, distributed in 100,000 shares with a nominal value of BGN 1,0. 
</t>
  </si>
  <si>
    <t>The Company portfolio comprises the following websites:</t>
  </si>
  <si>
    <t>Ø</t>
  </si>
  <si>
    <t>Investor.bg</t>
  </si>
  <si>
    <t>Start.bg</t>
  </si>
  <si>
    <t>Tialoto.bg</t>
  </si>
  <si>
    <t>Dnes.bg</t>
  </si>
  <si>
    <t>Snimka.bg</t>
  </si>
  <si>
    <t>Aha.bg</t>
  </si>
  <si>
    <t>Blog.bg</t>
  </si>
  <si>
    <t>Gol.bg</t>
  </si>
  <si>
    <t>Rabota.bg</t>
  </si>
  <si>
    <t>Automedia.bg</t>
  </si>
  <si>
    <t>Teenproblem.net</t>
  </si>
  <si>
    <t>Imoti.net</t>
  </si>
  <si>
    <t>Az-deteto.bg</t>
  </si>
  <si>
    <t>Az-jenata.bg</t>
  </si>
  <si>
    <t>Puls.bg</t>
  </si>
  <si>
    <t>B.</t>
  </si>
  <si>
    <t>Basis for preparation of the financial statements</t>
  </si>
  <si>
    <t>These condensed financial statements have been prepared in accordance with International Financial Reporting Standards (IFRS).</t>
  </si>
  <si>
    <t xml:space="preserve">Financial statements are presented in BGN, which is also the functional currency of the Company. </t>
  </si>
  <si>
    <t>Computers</t>
  </si>
  <si>
    <t>Deferred tax assets</t>
  </si>
  <si>
    <t>Bank deposits</t>
  </si>
  <si>
    <t>Other receivables</t>
  </si>
  <si>
    <t>Total Current receivables</t>
  </si>
  <si>
    <t>Total cash and cash equivalents</t>
  </si>
  <si>
    <t xml:space="preserve">Premium reserves </t>
  </si>
  <si>
    <t>Other Reserves</t>
  </si>
  <si>
    <t>Other revenue</t>
  </si>
  <si>
    <t>Total revenue</t>
  </si>
  <si>
    <t>Total costs</t>
  </si>
  <si>
    <t>Financial income</t>
  </si>
  <si>
    <t xml:space="preserve">Financial expenses </t>
  </si>
  <si>
    <t>LudiMladi</t>
  </si>
  <si>
    <t xml:space="preserve">In December 2004 it increased its shareholders' equity to BGN 1,199 thousands
</t>
  </si>
  <si>
    <r>
      <t xml:space="preserve">At the beginning of 2004 the capital was increased again to BGN 280,000. In July 2004 the company carried out </t>
    </r>
    <r>
      <rPr>
        <b/>
        <sz val="11"/>
        <rFont val="Arial"/>
        <family val="2"/>
      </rPr>
      <t>the first Initial Public Offering (IPO) in Bulgaria</t>
    </r>
    <r>
      <rPr>
        <sz val="11"/>
        <rFont val="Arial"/>
        <family val="2"/>
      </rPr>
      <t xml:space="preserve">, raising BGN 1,066,424.
</t>
    </r>
  </si>
  <si>
    <t xml:space="preserve">In May 2011 it new increased its shareholders' equity to BGN 1,439 thousands
</t>
  </si>
  <si>
    <t>Prepared by: G. Kaleva</t>
  </si>
  <si>
    <t>Balance 30 June 2012</t>
  </si>
  <si>
    <t>Receipts from sold assets</t>
  </si>
  <si>
    <t>Balance 01 January 2012</t>
  </si>
  <si>
    <t>For the period ended 30  September 2012</t>
  </si>
  <si>
    <t>For the period ended 30 September 2012</t>
  </si>
  <si>
    <t>31.9.2011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</si>
</sst>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#0"/>
    <numFmt numFmtId="173" formatCode="d/mm/yyyy&quot; г.&quot;"/>
    <numFmt numFmtId="174" formatCode="_(* #,##0_);_(* \(#,##0\);_(* \-_);_(@_)"/>
    <numFmt numFmtId="175" formatCode="_(* #,##0.00_);_(* \(#,##0\);_(* \-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* #,##0.0_);_(* \(#,##0\);_(* \-_);_(@_)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ok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u val="single"/>
      <sz val="16"/>
      <color indexed="12"/>
      <name val="Arial"/>
      <family val="2"/>
    </font>
    <font>
      <u val="single"/>
      <sz val="10"/>
      <color indexed="12"/>
      <name val="TmsCyr"/>
      <family val="1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16"/>
      <color indexed="18"/>
      <name val="Arial"/>
      <family val="2"/>
    </font>
    <font>
      <sz val="9"/>
      <name val="Arial"/>
      <family val="2"/>
    </font>
    <font>
      <b/>
      <sz val="11.5"/>
      <color indexed="8"/>
      <name val="Arial"/>
      <family val="2"/>
    </font>
    <font>
      <sz val="11.5"/>
      <color indexed="8"/>
      <name val="Arial"/>
      <family val="2"/>
    </font>
    <font>
      <b/>
      <u val="single"/>
      <sz val="12"/>
      <color indexed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10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19" fillId="0" borderId="0" xfId="57" applyFont="1" applyAlignment="1" applyProtection="1">
      <alignment vertical="top" wrapText="1"/>
      <protection locked="0"/>
    </xf>
    <xf numFmtId="172" fontId="19" fillId="0" borderId="0" xfId="57" applyNumberFormat="1" applyFont="1" applyAlignment="1" applyProtection="1">
      <alignment vertical="top" wrapText="1"/>
      <protection locked="0"/>
    </xf>
    <xf numFmtId="0" fontId="19" fillId="0" borderId="0" xfId="57" applyFont="1" applyAlignment="1">
      <alignment vertical="top"/>
      <protection/>
    </xf>
    <xf numFmtId="0" fontId="22" fillId="0" borderId="0" xfId="57" applyFont="1" applyBorder="1" applyAlignment="1" applyProtection="1">
      <alignment horizontal="center" vertical="top"/>
      <protection locked="0"/>
    </xf>
    <xf numFmtId="0" fontId="23" fillId="0" borderId="0" xfId="57" applyFont="1" applyBorder="1" applyAlignment="1" applyProtection="1">
      <alignment horizontal="center" vertical="top"/>
      <protection locked="0"/>
    </xf>
    <xf numFmtId="0" fontId="22" fillId="0" borderId="0" xfId="57" applyFont="1" applyBorder="1" applyAlignment="1" applyProtection="1">
      <alignment vertical="top" wrapText="1"/>
      <protection locked="0"/>
    </xf>
    <xf numFmtId="172" fontId="24" fillId="0" borderId="0" xfId="58" applyNumberFormat="1" applyFont="1" applyBorder="1" applyAlignment="1" applyProtection="1">
      <alignment horizontal="right" wrapText="1"/>
      <protection locked="0"/>
    </xf>
    <xf numFmtId="0" fontId="22" fillId="0" borderId="10" xfId="57" applyFont="1" applyBorder="1" applyAlignment="1" applyProtection="1">
      <alignment horizontal="left" vertical="center"/>
      <protection/>
    </xf>
    <xf numFmtId="0" fontId="25" fillId="24" borderId="10" xfId="57" applyFont="1" applyFill="1" applyBorder="1" applyAlignment="1" applyProtection="1">
      <alignment horizontal="left" wrapText="1"/>
      <protection/>
    </xf>
    <xf numFmtId="0" fontId="25" fillId="24" borderId="11" xfId="57" applyFont="1" applyFill="1" applyBorder="1" applyAlignment="1" applyProtection="1">
      <alignment horizontal="left" wrapText="1"/>
      <protection/>
    </xf>
    <xf numFmtId="0" fontId="22" fillId="0" borderId="0" xfId="57" applyFont="1" applyAlignment="1">
      <alignment vertical="top"/>
      <protection/>
    </xf>
    <xf numFmtId="0" fontId="19" fillId="0" borderId="10" xfId="0" applyFont="1" applyBorder="1" applyAlignment="1">
      <alignment wrapText="1"/>
    </xf>
    <xf numFmtId="172" fontId="26" fillId="0" borderId="10" xfId="0" applyNumberFormat="1" applyFont="1" applyBorder="1" applyAlignment="1">
      <alignment horizontal="right" vertical="top" wrapText="1"/>
    </xf>
    <xf numFmtId="0" fontId="19" fillId="0" borderId="0" xfId="57" applyFont="1" applyAlignment="1">
      <alignment/>
      <protection/>
    </xf>
    <xf numFmtId="174" fontId="27" fillId="0" borderId="10" xfId="0" applyNumberFormat="1" applyFont="1" applyBorder="1" applyAlignment="1">
      <alignment horizontal="right" vertical="top" wrapText="1"/>
    </xf>
    <xf numFmtId="0" fontId="22" fillId="0" borderId="10" xfId="0" applyFont="1" applyBorder="1" applyAlignment="1">
      <alignment wrapText="1"/>
    </xf>
    <xf numFmtId="174" fontId="28" fillId="0" borderId="12" xfId="0" applyNumberFormat="1" applyFont="1" applyBorder="1" applyAlignment="1">
      <alignment horizontal="right" vertical="top" wrapText="1"/>
    </xf>
    <xf numFmtId="174" fontId="27" fillId="0" borderId="12" xfId="0" applyNumberFormat="1" applyFont="1" applyBorder="1" applyAlignment="1">
      <alignment horizontal="right" vertical="top" wrapText="1"/>
    </xf>
    <xf numFmtId="0" fontId="25" fillId="0" borderId="13" xfId="0" applyFont="1" applyBorder="1" applyAlignment="1">
      <alignment horizontal="justify" vertical="top" wrapText="1"/>
    </xf>
    <xf numFmtId="172" fontId="25" fillId="0" borderId="10" xfId="0" applyNumberFormat="1" applyFont="1" applyBorder="1" applyAlignment="1">
      <alignment horizontal="right" vertical="top" wrapText="1"/>
    </xf>
    <xf numFmtId="0" fontId="26" fillId="0" borderId="0" xfId="0" applyFont="1" applyAlignment="1">
      <alignment horizontal="justify" vertical="top" wrapText="1"/>
    </xf>
    <xf numFmtId="0" fontId="26" fillId="0" borderId="0" xfId="0" applyFont="1" applyAlignment="1">
      <alignment horizontal="right" vertical="top" wrapText="1"/>
    </xf>
    <xf numFmtId="0" fontId="19" fillId="0" borderId="14" xfId="57" applyFont="1" applyBorder="1" applyAlignment="1">
      <alignment/>
      <protection/>
    </xf>
    <xf numFmtId="0" fontId="22" fillId="0" borderId="15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0" xfId="0" applyFont="1" applyBorder="1" applyAlignment="1">
      <alignment/>
    </xf>
    <xf numFmtId="0" fontId="26" fillId="0" borderId="10" xfId="0" applyFont="1" applyBorder="1" applyAlignment="1">
      <alignment vertical="top" wrapText="1"/>
    </xf>
    <xf numFmtId="0" fontId="26" fillId="0" borderId="16" xfId="0" applyFont="1" applyBorder="1" applyAlignment="1">
      <alignment horizontal="justify" vertical="top" wrapText="1"/>
    </xf>
    <xf numFmtId="0" fontId="26" fillId="0" borderId="12" xfId="0" applyFont="1" applyBorder="1" applyAlignment="1">
      <alignment horizontal="right" vertical="top" wrapText="1"/>
    </xf>
    <xf numFmtId="0" fontId="26" fillId="0" borderId="10" xfId="0" applyFont="1" applyBorder="1" applyAlignment="1">
      <alignment horizontal="justify" vertical="top" wrapText="1"/>
    </xf>
    <xf numFmtId="0" fontId="25" fillId="0" borderId="10" xfId="0" applyFont="1" applyBorder="1" applyAlignment="1">
      <alignment horizontal="justify" vertical="top" wrapText="1"/>
    </xf>
    <xf numFmtId="0" fontId="25" fillId="0" borderId="17" xfId="0" applyFont="1" applyBorder="1" applyAlignment="1">
      <alignment horizontal="justify" vertical="top" wrapText="1"/>
    </xf>
    <xf numFmtId="172" fontId="25" fillId="0" borderId="13" xfId="0" applyNumberFormat="1" applyFont="1" applyBorder="1" applyAlignment="1">
      <alignment horizontal="right" vertical="top" wrapText="1"/>
    </xf>
    <xf numFmtId="0" fontId="25" fillId="0" borderId="10" xfId="0" applyFont="1" applyBorder="1" applyAlignment="1">
      <alignment vertical="top" wrapText="1"/>
    </xf>
    <xf numFmtId="0" fontId="25" fillId="0" borderId="0" xfId="0" applyFont="1" applyBorder="1" applyAlignment="1">
      <alignment vertical="top" wrapText="1"/>
    </xf>
    <xf numFmtId="172" fontId="25" fillId="0" borderId="0" xfId="0" applyNumberFormat="1" applyFont="1" applyBorder="1" applyAlignment="1">
      <alignment horizontal="right" vertical="top" wrapText="1"/>
    </xf>
    <xf numFmtId="0" fontId="19" fillId="0" borderId="0" xfId="0" applyFont="1" applyAlignment="1">
      <alignment/>
    </xf>
    <xf numFmtId="0" fontId="25" fillId="0" borderId="15" xfId="0" applyFont="1" applyBorder="1" applyAlignment="1">
      <alignment vertical="top" wrapText="1"/>
    </xf>
    <xf numFmtId="173" fontId="19" fillId="0" borderId="10" xfId="57" applyNumberFormat="1" applyFont="1" applyBorder="1" applyAlignment="1" applyProtection="1">
      <alignment horizontal="right" vertical="center" wrapText="1"/>
      <protection/>
    </xf>
    <xf numFmtId="1" fontId="19" fillId="0" borderId="10" xfId="57" applyNumberFormat="1" applyFont="1" applyFill="1" applyBorder="1" applyAlignment="1" applyProtection="1">
      <alignment vertical="top" wrapText="1"/>
      <protection locked="0"/>
    </xf>
    <xf numFmtId="172" fontId="26" fillId="0" borderId="10" xfId="0" applyNumberFormat="1" applyFont="1" applyFill="1" applyBorder="1" applyAlignment="1">
      <alignment horizontal="right" vertical="top" wrapText="1"/>
    </xf>
    <xf numFmtId="0" fontId="25" fillId="0" borderId="18" xfId="0" applyFont="1" applyBorder="1" applyAlignment="1">
      <alignment vertical="top" wrapText="1"/>
    </xf>
    <xf numFmtId="172" fontId="25" fillId="0" borderId="19" xfId="0" applyNumberFormat="1" applyFont="1" applyBorder="1" applyAlignment="1">
      <alignment horizontal="right" vertical="top" wrapText="1"/>
    </xf>
    <xf numFmtId="0" fontId="26" fillId="0" borderId="0" xfId="0" applyFont="1" applyAlignment="1">
      <alignment vertical="top" wrapText="1"/>
    </xf>
    <xf numFmtId="0" fontId="22" fillId="0" borderId="16" xfId="57" applyFont="1" applyBorder="1" applyAlignment="1" applyProtection="1">
      <alignment horizontal="left" vertical="center"/>
      <protection/>
    </xf>
    <xf numFmtId="0" fontId="22" fillId="0" borderId="11" xfId="57" applyFont="1" applyBorder="1" applyAlignment="1" applyProtection="1">
      <alignment horizontal="left" vertical="center"/>
      <protection/>
    </xf>
    <xf numFmtId="0" fontId="25" fillId="0" borderId="16" xfId="0" applyFont="1" applyBorder="1" applyAlignment="1">
      <alignment vertical="top" wrapText="1"/>
    </xf>
    <xf numFmtId="174" fontId="28" fillId="0" borderId="10" xfId="0" applyNumberFormat="1" applyFont="1" applyBorder="1" applyAlignment="1">
      <alignment horizontal="right" vertical="top" wrapText="1"/>
    </xf>
    <xf numFmtId="0" fontId="19" fillId="0" borderId="12" xfId="0" applyFont="1" applyBorder="1" applyAlignment="1">
      <alignment/>
    </xf>
    <xf numFmtId="172" fontId="26" fillId="0" borderId="12" xfId="0" applyNumberFormat="1" applyFont="1" applyBorder="1" applyAlignment="1">
      <alignment horizontal="right" vertical="top" wrapText="1"/>
    </xf>
    <xf numFmtId="0" fontId="26" fillId="0" borderId="12" xfId="0" applyFont="1" applyBorder="1" applyAlignment="1">
      <alignment vertical="top" wrapText="1"/>
    </xf>
    <xf numFmtId="172" fontId="25" fillId="0" borderId="12" xfId="0" applyNumberFormat="1" applyFont="1" applyBorder="1" applyAlignment="1" applyProtection="1">
      <alignment horizontal="right" vertical="top" wrapText="1"/>
      <protection locked="0"/>
    </xf>
    <xf numFmtId="172" fontId="25" fillId="0" borderId="12" xfId="0" applyNumberFormat="1" applyFont="1" applyBorder="1" applyAlignment="1">
      <alignment horizontal="right" vertical="top" wrapText="1"/>
    </xf>
    <xf numFmtId="0" fontId="19" fillId="0" borderId="0" xfId="57" applyFont="1" applyBorder="1" applyAlignment="1">
      <alignment/>
      <protection/>
    </xf>
    <xf numFmtId="0" fontId="25" fillId="0" borderId="20" xfId="0" applyFont="1" applyBorder="1" applyAlignment="1">
      <alignment vertical="top" wrapText="1"/>
    </xf>
    <xf numFmtId="172" fontId="25" fillId="0" borderId="20" xfId="0" applyNumberFormat="1" applyFont="1" applyBorder="1" applyAlignment="1">
      <alignment horizontal="right" vertical="top" wrapText="1"/>
    </xf>
    <xf numFmtId="0" fontId="25" fillId="0" borderId="21" xfId="0" applyFont="1" applyBorder="1" applyAlignment="1">
      <alignment vertical="top" wrapText="1"/>
    </xf>
    <xf numFmtId="172" fontId="25" fillId="0" borderId="21" xfId="0" applyNumberFormat="1" applyFont="1" applyBorder="1" applyAlignment="1">
      <alignment vertical="top" wrapText="1"/>
    </xf>
    <xf numFmtId="172" fontId="25" fillId="0" borderId="18" xfId="0" applyNumberFormat="1" applyFont="1" applyBorder="1" applyAlignment="1">
      <alignment vertical="top" wrapText="1"/>
    </xf>
    <xf numFmtId="0" fontId="27" fillId="24" borderId="0" xfId="57" applyFont="1" applyFill="1" applyBorder="1" applyAlignment="1" applyProtection="1">
      <alignment wrapText="1"/>
      <protection/>
    </xf>
    <xf numFmtId="172" fontId="24" fillId="24" borderId="0" xfId="57" applyNumberFormat="1" applyFont="1" applyFill="1" applyBorder="1" applyAlignment="1" applyProtection="1">
      <alignment wrapText="1"/>
      <protection locked="0"/>
    </xf>
    <xf numFmtId="0" fontId="24" fillId="0" borderId="0" xfId="57" applyFont="1" applyAlignment="1">
      <alignment/>
      <protection/>
    </xf>
    <xf numFmtId="0" fontId="27" fillId="0" borderId="0" xfId="0" applyFont="1" applyAlignment="1">
      <alignment vertical="top" wrapText="1"/>
    </xf>
    <xf numFmtId="0" fontId="19" fillId="0" borderId="0" xfId="59" applyFont="1" applyBorder="1" applyAlignment="1">
      <alignment vertical="center" wrapText="1"/>
      <protection/>
    </xf>
    <xf numFmtId="172" fontId="19" fillId="0" borderId="0" xfId="59" applyNumberFormat="1" applyFont="1" applyBorder="1" applyAlignment="1">
      <alignment vertical="center" wrapText="1"/>
      <protection/>
    </xf>
    <xf numFmtId="172" fontId="19" fillId="0" borderId="0" xfId="59" applyNumberFormat="1" applyFont="1" applyBorder="1" applyAlignment="1">
      <alignment vertical="center"/>
      <protection/>
    </xf>
    <xf numFmtId="0" fontId="19" fillId="0" borderId="0" xfId="59" applyFont="1" applyBorder="1" applyAlignment="1">
      <alignment vertical="center"/>
      <protection/>
    </xf>
    <xf numFmtId="0" fontId="22" fillId="0" borderId="0" xfId="59" applyNumberFormat="1" applyFont="1" applyBorder="1" applyAlignment="1" applyProtection="1">
      <alignment vertical="center"/>
      <protection locked="0"/>
    </xf>
    <xf numFmtId="0" fontId="19" fillId="0" borderId="0" xfId="57" applyFont="1" applyBorder="1" applyAlignment="1">
      <alignment vertical="top"/>
      <protection/>
    </xf>
    <xf numFmtId="172" fontId="26" fillId="0" borderId="13" xfId="0" applyNumberFormat="1" applyFont="1" applyBorder="1" applyAlignment="1">
      <alignment horizontal="right" vertical="top" wrapText="1"/>
    </xf>
    <xf numFmtId="174" fontId="19" fillId="0" borderId="13" xfId="0" applyNumberFormat="1" applyFont="1" applyBorder="1" applyAlignment="1">
      <alignment/>
    </xf>
    <xf numFmtId="0" fontId="26" fillId="0" borderId="13" xfId="0" applyFont="1" applyBorder="1" applyAlignment="1">
      <alignment vertical="top" wrapText="1"/>
    </xf>
    <xf numFmtId="174" fontId="19" fillId="0" borderId="10" xfId="0" applyNumberFormat="1" applyFont="1" applyFill="1" applyBorder="1" applyAlignment="1">
      <alignment/>
    </xf>
    <xf numFmtId="174" fontId="19" fillId="0" borderId="13" xfId="0" applyNumberFormat="1" applyFont="1" applyFill="1" applyBorder="1" applyAlignment="1">
      <alignment/>
    </xf>
    <xf numFmtId="0" fontId="26" fillId="0" borderId="0" xfId="0" applyFont="1" applyBorder="1" applyAlignment="1">
      <alignment vertical="top" wrapText="1"/>
    </xf>
    <xf numFmtId="174" fontId="22" fillId="0" borderId="0" xfId="0" applyNumberFormat="1" applyFont="1" applyBorder="1" applyAlignment="1">
      <alignment/>
    </xf>
    <xf numFmtId="174" fontId="19" fillId="0" borderId="10" xfId="0" applyNumberFormat="1" applyFont="1" applyBorder="1" applyAlignment="1">
      <alignment/>
    </xf>
    <xf numFmtId="172" fontId="26" fillId="0" borderId="0" xfId="0" applyNumberFormat="1" applyFont="1" applyBorder="1" applyAlignment="1">
      <alignment horizontal="right" vertical="top" wrapText="1"/>
    </xf>
    <xf numFmtId="0" fontId="29" fillId="0" borderId="0" xfId="59" applyFont="1" applyBorder="1" applyAlignment="1" applyProtection="1">
      <alignment horizontal="right" vertical="center" wrapText="1"/>
      <protection/>
    </xf>
    <xf numFmtId="172" fontId="24" fillId="0" borderId="0" xfId="59" applyNumberFormat="1" applyFont="1" applyBorder="1" applyAlignment="1" applyProtection="1">
      <alignment horizontal="center" vertical="center" wrapText="1"/>
      <protection/>
    </xf>
    <xf numFmtId="172" fontId="23" fillId="24" borderId="0" xfId="59" applyNumberFormat="1" applyFont="1" applyFill="1" applyBorder="1" applyAlignment="1" applyProtection="1">
      <alignment vertical="center" wrapText="1"/>
      <protection/>
    </xf>
    <xf numFmtId="0" fontId="24" fillId="0" borderId="0" xfId="59" applyFont="1" applyBorder="1" applyAlignment="1">
      <alignment vertical="center"/>
      <protection/>
    </xf>
    <xf numFmtId="0" fontId="24" fillId="0" borderId="0" xfId="58" applyFont="1" applyAlignment="1" applyProtection="1">
      <alignment wrapText="1"/>
      <protection/>
    </xf>
    <xf numFmtId="0" fontId="24" fillId="0" borderId="0" xfId="58" applyFont="1" applyFill="1" applyAlignment="1" applyProtection="1">
      <alignment wrapText="1"/>
      <protection/>
    </xf>
    <xf numFmtId="0" fontId="30" fillId="0" borderId="0" xfId="58" applyFont="1" applyAlignment="1" applyProtection="1">
      <alignment horizontal="center" wrapText="1"/>
      <protection locked="0"/>
    </xf>
    <xf numFmtId="0" fontId="23" fillId="0" borderId="0" xfId="57" applyFont="1" applyBorder="1" applyAlignment="1" applyProtection="1">
      <alignment vertical="top" wrapText="1"/>
      <protection locked="0"/>
    </xf>
    <xf numFmtId="0" fontId="24" fillId="0" borderId="0" xfId="57" applyFont="1" applyFill="1" applyAlignment="1" applyProtection="1">
      <alignment vertical="top" wrapText="1"/>
      <protection locked="0"/>
    </xf>
    <xf numFmtId="0" fontId="31" fillId="0" borderId="0" xfId="58" applyFont="1" applyAlignment="1" applyProtection="1">
      <alignment wrapText="1"/>
      <protection/>
    </xf>
    <xf numFmtId="0" fontId="24" fillId="0" borderId="0" xfId="58" applyFont="1" applyBorder="1" applyAlignment="1" applyProtection="1">
      <alignment wrapText="1"/>
      <protection/>
    </xf>
    <xf numFmtId="174" fontId="25" fillId="0" borderId="10" xfId="0" applyNumberFormat="1" applyFont="1" applyBorder="1" applyAlignment="1">
      <alignment horizontal="right" vertical="top" wrapText="1"/>
    </xf>
    <xf numFmtId="0" fontId="19" fillId="0" borderId="22" xfId="0" applyFont="1" applyBorder="1" applyAlignment="1">
      <alignment vertical="top" wrapText="1"/>
    </xf>
    <xf numFmtId="174" fontId="26" fillId="0" borderId="21" xfId="0" applyNumberFormat="1" applyFont="1" applyBorder="1" applyAlignment="1">
      <alignment horizontal="right" vertical="top" wrapText="1"/>
    </xf>
    <xf numFmtId="0" fontId="32" fillId="0" borderId="13" xfId="0" applyFont="1" applyBorder="1" applyAlignment="1">
      <alignment/>
    </xf>
    <xf numFmtId="0" fontId="25" fillId="0" borderId="13" xfId="0" applyFont="1" applyBorder="1" applyAlignment="1">
      <alignment vertical="top" wrapText="1"/>
    </xf>
    <xf numFmtId="174" fontId="26" fillId="0" borderId="13" xfId="0" applyNumberFormat="1" applyFont="1" applyBorder="1" applyAlignment="1">
      <alignment horizontal="right" vertical="top" wrapText="1"/>
    </xf>
    <xf numFmtId="0" fontId="33" fillId="0" borderId="13" xfId="0" applyFont="1" applyBorder="1" applyAlignment="1">
      <alignment/>
    </xf>
    <xf numFmtId="0" fontId="26" fillId="0" borderId="17" xfId="0" applyFont="1" applyBorder="1" applyAlignment="1">
      <alignment vertical="top" wrapText="1"/>
    </xf>
    <xf numFmtId="174" fontId="26" fillId="0" borderId="10" xfId="0" applyNumberFormat="1" applyFont="1" applyBorder="1" applyAlignment="1">
      <alignment horizontal="right" vertical="top" wrapText="1"/>
    </xf>
    <xf numFmtId="0" fontId="19" fillId="0" borderId="21" xfId="58" applyFont="1" applyBorder="1" applyAlignment="1" applyProtection="1">
      <alignment wrapText="1"/>
      <protection/>
    </xf>
    <xf numFmtId="174" fontId="25" fillId="0" borderId="13" xfId="0" applyNumberFormat="1" applyFont="1" applyBorder="1" applyAlignment="1">
      <alignment horizontal="right" vertical="top" wrapText="1"/>
    </xf>
    <xf numFmtId="1" fontId="24" fillId="24" borderId="0" xfId="58" applyNumberFormat="1" applyFont="1" applyFill="1" applyBorder="1" applyAlignment="1" applyProtection="1">
      <alignment wrapText="1"/>
      <protection locked="0"/>
    </xf>
    <xf numFmtId="0" fontId="19" fillId="0" borderId="0" xfId="60" applyFont="1" applyAlignment="1">
      <alignment wrapText="1"/>
      <protection/>
    </xf>
    <xf numFmtId="0" fontId="19" fillId="0" borderId="0" xfId="60" applyFont="1">
      <alignment/>
      <protection/>
    </xf>
    <xf numFmtId="0" fontId="35" fillId="0" borderId="0" xfId="60" applyFont="1" applyAlignment="1">
      <alignment horizontal="center" wrapText="1"/>
      <protection/>
    </xf>
    <xf numFmtId="0" fontId="0" fillId="0" borderId="0" xfId="60" applyFont="1">
      <alignment/>
      <protection/>
    </xf>
    <xf numFmtId="0" fontId="22" fillId="0" borderId="0" xfId="60" applyFont="1">
      <alignment/>
      <protection/>
    </xf>
    <xf numFmtId="0" fontId="35" fillId="0" borderId="0" xfId="57" applyFont="1" applyBorder="1" applyAlignment="1" applyProtection="1">
      <alignment vertical="top" wrapText="1"/>
      <protection locked="0"/>
    </xf>
    <xf numFmtId="0" fontId="35" fillId="0" borderId="0" xfId="60" applyFont="1" applyBorder="1" applyAlignment="1" applyProtection="1">
      <alignment horizontal="left" vertical="center" wrapText="1"/>
      <protection/>
    </xf>
    <xf numFmtId="0" fontId="35" fillId="0" borderId="0" xfId="60" applyFont="1">
      <alignment/>
      <protection/>
    </xf>
    <xf numFmtId="0" fontId="35" fillId="0" borderId="0" xfId="60" applyFont="1" applyBorder="1" applyAlignment="1">
      <alignment horizontal="left" vertical="top" wrapText="1"/>
      <protection/>
    </xf>
    <xf numFmtId="172" fontId="0" fillId="0" borderId="0" xfId="58" applyNumberFormat="1" applyFont="1" applyBorder="1" applyAlignment="1" applyProtection="1">
      <alignment horizontal="right" wrapText="1"/>
      <protection locked="0"/>
    </xf>
    <xf numFmtId="0" fontId="0" fillId="0" borderId="10" xfId="60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3" fillId="0" borderId="0" xfId="60" applyFont="1" applyAlignment="1">
      <alignment horizontal="center" vertical="center" wrapText="1"/>
      <protection/>
    </xf>
    <xf numFmtId="0" fontId="0" fillId="0" borderId="10" xfId="0" applyFont="1" applyBorder="1" applyAlignment="1">
      <alignment/>
    </xf>
    <xf numFmtId="0" fontId="35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24" borderId="10" xfId="60" applyFont="1" applyFill="1" applyBorder="1" applyAlignment="1">
      <alignment wrapText="1"/>
      <protection/>
    </xf>
    <xf numFmtId="0" fontId="35" fillId="0" borderId="10" xfId="0" applyFont="1" applyBorder="1" applyAlignment="1">
      <alignment/>
    </xf>
    <xf numFmtId="0" fontId="35" fillId="0" borderId="0" xfId="60" applyFont="1" applyBorder="1" applyAlignment="1" applyProtection="1">
      <alignment vertical="center" wrapText="1"/>
      <protection locked="0"/>
    </xf>
    <xf numFmtId="172" fontId="0" fillId="0" borderId="0" xfId="60" applyNumberFormat="1" applyFont="1" applyBorder="1" applyAlignment="1" applyProtection="1">
      <alignment vertical="center"/>
      <protection locked="0"/>
    </xf>
    <xf numFmtId="0" fontId="24" fillId="0" borderId="0" xfId="60" applyFont="1">
      <alignment/>
      <protection/>
    </xf>
    <xf numFmtId="0" fontId="36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24" fillId="0" borderId="0" xfId="0" applyFont="1" applyAlignment="1">
      <alignment wrapText="1"/>
    </xf>
    <xf numFmtId="0" fontId="24" fillId="0" borderId="0" xfId="0" applyFont="1" applyAlignment="1">
      <alignment vertical="top" wrapText="1"/>
    </xf>
    <xf numFmtId="0" fontId="27" fillId="0" borderId="0" xfId="0" applyFont="1" applyBorder="1" applyAlignment="1">
      <alignment horizontal="justify" wrapText="1"/>
    </xf>
    <xf numFmtId="0" fontId="23" fillId="0" borderId="0" xfId="57" applyFont="1" applyBorder="1" applyAlignment="1" applyProtection="1">
      <alignment horizontal="center" vertical="top" wrapText="1"/>
      <protection locked="0"/>
    </xf>
    <xf numFmtId="0" fontId="23" fillId="0" borderId="0" xfId="0" applyFont="1" applyAlignment="1">
      <alignment vertical="top" wrapText="1"/>
    </xf>
    <xf numFmtId="0" fontId="27" fillId="0" borderId="0" xfId="0" applyFont="1" applyAlignment="1">
      <alignment horizontal="justify" wrapText="1"/>
    </xf>
    <xf numFmtId="0" fontId="28" fillId="0" borderId="0" xfId="0" applyFont="1" applyAlignment="1">
      <alignment horizontal="justify" wrapText="1"/>
    </xf>
    <xf numFmtId="0" fontId="22" fillId="0" borderId="0" xfId="57" applyFont="1" applyAlignment="1">
      <alignment/>
      <protection/>
    </xf>
    <xf numFmtId="0" fontId="22" fillId="0" borderId="0" xfId="57" applyFont="1" applyBorder="1" applyAlignment="1">
      <alignment vertical="top"/>
      <protection/>
    </xf>
    <xf numFmtId="173" fontId="22" fillId="0" borderId="12" xfId="57" applyNumberFormat="1" applyFont="1" applyBorder="1" applyAlignment="1" applyProtection="1">
      <alignment horizontal="right" vertical="center"/>
      <protection/>
    </xf>
    <xf numFmtId="0" fontId="22" fillId="0" borderId="12" xfId="57" applyFont="1" applyBorder="1" applyAlignment="1" applyProtection="1">
      <alignment horizontal="left" vertical="center"/>
      <protection/>
    </xf>
    <xf numFmtId="0" fontId="19" fillId="0" borderId="13" xfId="0" applyFont="1" applyBorder="1" applyAlignment="1">
      <alignment wrapText="1"/>
    </xf>
    <xf numFmtId="172" fontId="25" fillId="0" borderId="23" xfId="0" applyNumberFormat="1" applyFont="1" applyBorder="1" applyAlignment="1">
      <alignment horizontal="right" vertical="top" wrapText="1"/>
    </xf>
    <xf numFmtId="172" fontId="25" fillId="0" borderId="17" xfId="0" applyNumberFormat="1" applyFont="1" applyBorder="1" applyAlignment="1">
      <alignment horizontal="right" vertical="top" wrapText="1"/>
    </xf>
    <xf numFmtId="0" fontId="25" fillId="0" borderId="23" xfId="0" applyFont="1" applyBorder="1" applyAlignment="1">
      <alignment vertical="top" wrapText="1"/>
    </xf>
    <xf numFmtId="172" fontId="25" fillId="0" borderId="24" xfId="0" applyNumberFormat="1" applyFont="1" applyBorder="1" applyAlignment="1">
      <alignment horizontal="right" vertical="top" wrapText="1"/>
    </xf>
    <xf numFmtId="0" fontId="25" fillId="24" borderId="16" xfId="57" applyFont="1" applyFill="1" applyBorder="1" applyAlignment="1" applyProtection="1">
      <alignment horizontal="left" wrapText="1"/>
      <protection/>
    </xf>
    <xf numFmtId="0" fontId="25" fillId="0" borderId="25" xfId="0" applyFont="1" applyBorder="1" applyAlignment="1">
      <alignment vertical="top" wrapText="1"/>
    </xf>
    <xf numFmtId="174" fontId="28" fillId="0" borderId="25" xfId="0" applyNumberFormat="1" applyFont="1" applyBorder="1" applyAlignment="1">
      <alignment horizontal="right" vertical="top" wrapText="1"/>
    </xf>
    <xf numFmtId="0" fontId="26" fillId="0" borderId="25" xfId="0" applyFont="1" applyBorder="1" applyAlignment="1">
      <alignment vertical="top" wrapText="1"/>
    </xf>
    <xf numFmtId="172" fontId="26" fillId="0" borderId="25" xfId="0" applyNumberFormat="1" applyFont="1" applyBorder="1" applyAlignment="1">
      <alignment horizontal="right" vertical="top" wrapText="1"/>
    </xf>
    <xf numFmtId="0" fontId="26" fillId="0" borderId="25" xfId="0" applyFont="1" applyBorder="1" applyAlignment="1">
      <alignment horizontal="justify" vertical="top" wrapText="1"/>
    </xf>
    <xf numFmtId="174" fontId="19" fillId="0" borderId="12" xfId="0" applyNumberFormat="1" applyFont="1" applyFill="1" applyBorder="1" applyAlignment="1">
      <alignment/>
    </xf>
    <xf numFmtId="174" fontId="22" fillId="0" borderId="25" xfId="0" applyNumberFormat="1" applyFont="1" applyFill="1" applyBorder="1" applyAlignment="1">
      <alignment/>
    </xf>
    <xf numFmtId="174" fontId="22" fillId="0" borderId="10" xfId="0" applyNumberFormat="1" applyFont="1" applyFill="1" applyBorder="1" applyAlignment="1">
      <alignment/>
    </xf>
    <xf numFmtId="174" fontId="22" fillId="0" borderId="25" xfId="0" applyNumberFormat="1" applyFont="1" applyBorder="1" applyAlignment="1">
      <alignment/>
    </xf>
    <xf numFmtId="174" fontId="22" fillId="0" borderId="26" xfId="0" applyNumberFormat="1" applyFont="1" applyBorder="1" applyAlignment="1">
      <alignment/>
    </xf>
    <xf numFmtId="174" fontId="22" fillId="0" borderId="27" xfId="0" applyNumberFormat="1" applyFont="1" applyFill="1" applyBorder="1" applyAlignment="1">
      <alignment/>
    </xf>
    <xf numFmtId="174" fontId="22" fillId="0" borderId="28" xfId="0" applyNumberFormat="1" applyFont="1" applyBorder="1" applyAlignment="1">
      <alignment/>
    </xf>
    <xf numFmtId="174" fontId="27" fillId="0" borderId="29" xfId="0" applyNumberFormat="1" applyFont="1" applyBorder="1" applyAlignment="1">
      <alignment horizontal="right" vertical="top" wrapText="1"/>
    </xf>
    <xf numFmtId="174" fontId="19" fillId="0" borderId="27" xfId="0" applyNumberFormat="1" applyFont="1" applyBorder="1" applyAlignment="1">
      <alignment/>
    </xf>
    <xf numFmtId="172" fontId="26" fillId="0" borderId="30" xfId="0" applyNumberFormat="1" applyFont="1" applyBorder="1" applyAlignment="1">
      <alignment horizontal="right" vertical="top" wrapText="1"/>
    </xf>
    <xf numFmtId="0" fontId="25" fillId="24" borderId="31" xfId="57" applyFont="1" applyFill="1" applyBorder="1" applyAlignment="1" applyProtection="1">
      <alignment horizontal="left" wrapText="1"/>
      <protection/>
    </xf>
    <xf numFmtId="0" fontId="38" fillId="0" borderId="0" xfId="0" applyFont="1" applyAlignment="1">
      <alignment vertical="top" wrapText="1"/>
    </xf>
    <xf numFmtId="0" fontId="38" fillId="0" borderId="0" xfId="0" applyFont="1" applyAlignment="1">
      <alignment wrapText="1"/>
    </xf>
    <xf numFmtId="0" fontId="23" fillId="0" borderId="0" xfId="57" applyFont="1" applyBorder="1" applyAlignment="1" applyProtection="1">
      <alignment vertical="top"/>
      <protection locked="0"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57" applyFont="1" applyAlignment="1">
      <alignment horizontal="center" vertical="top" wrapText="1"/>
      <protection/>
    </xf>
    <xf numFmtId="0" fontId="35" fillId="0" borderId="0" xfId="60" applyFont="1" applyAlignment="1">
      <alignment horizontal="center"/>
      <protection/>
    </xf>
    <xf numFmtId="0" fontId="0" fillId="0" borderId="0" xfId="60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19" fillId="0" borderId="0" xfId="60" applyFont="1" applyAlignment="1">
      <alignment horizontal="center"/>
      <protection/>
    </xf>
    <xf numFmtId="0" fontId="0" fillId="0" borderId="10" xfId="0" applyFont="1" applyBorder="1" applyAlignment="1">
      <alignment horizontal="center" wrapText="1"/>
    </xf>
    <xf numFmtId="173" fontId="22" fillId="0" borderId="32" xfId="57" applyNumberFormat="1" applyFont="1" applyBorder="1" applyAlignment="1" applyProtection="1">
      <alignment horizontal="right" vertical="center"/>
      <protection/>
    </xf>
    <xf numFmtId="172" fontId="35" fillId="24" borderId="10" xfId="60" applyNumberFormat="1" applyFont="1" applyFill="1" applyBorder="1" applyAlignment="1" applyProtection="1">
      <alignment horizontal="right"/>
      <protection/>
    </xf>
    <xf numFmtId="175" fontId="35" fillId="24" borderId="10" xfId="60" applyNumberFormat="1" applyFont="1" applyFill="1" applyBorder="1" applyAlignment="1" applyProtection="1">
      <alignment horizontal="right"/>
      <protection/>
    </xf>
    <xf numFmtId="175" fontId="0" fillId="24" borderId="10" xfId="60" applyNumberFormat="1" applyFont="1" applyFill="1" applyBorder="1" applyAlignment="1" applyProtection="1">
      <alignment horizontal="right"/>
      <protection/>
    </xf>
    <xf numFmtId="172" fontId="35" fillId="24" borderId="10" xfId="60" applyNumberFormat="1" applyFont="1" applyFill="1" applyBorder="1" applyAlignment="1" applyProtection="1">
      <alignment horizontal="right"/>
      <protection locked="0"/>
    </xf>
    <xf numFmtId="172" fontId="0" fillId="24" borderId="10" xfId="60" applyNumberFormat="1" applyFont="1" applyFill="1" applyBorder="1" applyAlignment="1" applyProtection="1">
      <alignment horizontal="right"/>
      <protection/>
    </xf>
    <xf numFmtId="172" fontId="35" fillId="24" borderId="12" xfId="60" applyNumberFormat="1" applyFont="1" applyFill="1" applyBorder="1" applyAlignment="1" applyProtection="1">
      <alignment horizontal="right"/>
      <protection locked="0"/>
    </xf>
    <xf numFmtId="0" fontId="26" fillId="25" borderId="10" xfId="0" applyFont="1" applyFill="1" applyBorder="1" applyAlignment="1">
      <alignment vertical="top" wrapText="1"/>
    </xf>
    <xf numFmtId="174" fontId="27" fillId="25" borderId="10" xfId="0" applyNumberFormat="1" applyFont="1" applyFill="1" applyBorder="1" applyAlignment="1">
      <alignment horizontal="right" vertical="top" wrapText="1"/>
    </xf>
    <xf numFmtId="0" fontId="19" fillId="0" borderId="15" xfId="0" applyFont="1" applyBorder="1" applyAlignment="1">
      <alignment wrapText="1"/>
    </xf>
    <xf numFmtId="172" fontId="26" fillId="0" borderId="33" xfId="0" applyNumberFormat="1" applyFont="1" applyBorder="1" applyAlignment="1">
      <alignment horizontal="right" vertical="top" wrapText="1"/>
    </xf>
    <xf numFmtId="174" fontId="35" fillId="24" borderId="10" xfId="60" applyNumberFormat="1" applyFont="1" applyFill="1" applyBorder="1" applyAlignment="1" applyProtection="1">
      <alignment horizontal="right"/>
      <protection/>
    </xf>
    <xf numFmtId="172" fontId="0" fillId="24" borderId="15" xfId="60" applyNumberFormat="1" applyFont="1" applyFill="1" applyBorder="1" applyAlignment="1" applyProtection="1">
      <alignment horizontal="right"/>
      <protection locked="0"/>
    </xf>
    <xf numFmtId="172" fontId="0" fillId="24" borderId="15" xfId="60" applyNumberFormat="1" applyFont="1" applyFill="1" applyBorder="1" applyAlignment="1" applyProtection="1">
      <alignment horizontal="right"/>
      <protection/>
    </xf>
    <xf numFmtId="172" fontId="0" fillId="24" borderId="34" xfId="60" applyNumberFormat="1" applyFont="1" applyFill="1" applyBorder="1" applyAlignment="1" applyProtection="1">
      <alignment horizontal="right"/>
      <protection locked="0"/>
    </xf>
    <xf numFmtId="172" fontId="0" fillId="24" borderId="34" xfId="60" applyNumberFormat="1" applyFont="1" applyFill="1" applyBorder="1" applyAlignment="1" applyProtection="1">
      <alignment horizontal="right"/>
      <protection/>
    </xf>
    <xf numFmtId="172" fontId="35" fillId="24" borderId="13" xfId="60" applyNumberFormat="1" applyFont="1" applyFill="1" applyBorder="1" applyAlignment="1" applyProtection="1">
      <alignment horizontal="right"/>
      <protection/>
    </xf>
    <xf numFmtId="172" fontId="35" fillId="24" borderId="25" xfId="60" applyNumberFormat="1" applyFont="1" applyFill="1" applyBorder="1" applyAlignment="1" applyProtection="1">
      <alignment horizontal="right"/>
      <protection locked="0"/>
    </xf>
    <xf numFmtId="0" fontId="0" fillId="0" borderId="25" xfId="0" applyBorder="1" applyAlignment="1">
      <alignment horizontal="right"/>
    </xf>
    <xf numFmtId="0" fontId="20" fillId="0" borderId="0" xfId="53" applyNumberFormat="1" applyFont="1" applyFill="1" applyBorder="1" applyAlignment="1" applyProtection="1">
      <alignment horizontal="center" vertical="center"/>
      <protection locked="0"/>
    </xf>
    <xf numFmtId="0" fontId="22" fillId="0" borderId="0" xfId="57" applyFont="1" applyBorder="1" applyAlignment="1" applyProtection="1">
      <alignment horizontal="center" vertical="top"/>
      <protection locked="0"/>
    </xf>
    <xf numFmtId="0" fontId="23" fillId="0" borderId="0" xfId="57" applyFont="1" applyBorder="1" applyAlignment="1" applyProtection="1">
      <alignment horizontal="center" vertical="top"/>
      <protection locked="0"/>
    </xf>
    <xf numFmtId="0" fontId="27" fillId="0" borderId="0" xfId="0" applyFont="1" applyBorder="1" applyAlignment="1">
      <alignment vertical="top" wrapText="1"/>
    </xf>
    <xf numFmtId="0" fontId="25" fillId="24" borderId="25" xfId="57" applyFont="1" applyFill="1" applyBorder="1" applyAlignment="1" applyProtection="1">
      <alignment horizontal="left" wrapText="1"/>
      <protection/>
    </xf>
    <xf numFmtId="0" fontId="25" fillId="0" borderId="15" xfId="0" applyFont="1" applyBorder="1" applyAlignment="1">
      <alignment horizontal="left" vertical="top" wrapText="1"/>
    </xf>
    <xf numFmtId="0" fontId="25" fillId="0" borderId="35" xfId="0" applyFont="1" applyBorder="1" applyAlignment="1">
      <alignment horizontal="left" vertical="top" wrapText="1"/>
    </xf>
    <xf numFmtId="0" fontId="25" fillId="0" borderId="34" xfId="0" applyFont="1" applyBorder="1" applyAlignment="1">
      <alignment horizontal="left" vertical="top" wrapText="1"/>
    </xf>
    <xf numFmtId="0" fontId="25" fillId="0" borderId="36" xfId="0" applyFont="1" applyBorder="1" applyAlignment="1">
      <alignment horizontal="left" vertical="top" wrapText="1"/>
    </xf>
    <xf numFmtId="0" fontId="25" fillId="0" borderId="37" xfId="0" applyFont="1" applyBorder="1" applyAlignment="1">
      <alignment horizontal="left" vertical="top" wrapText="1"/>
    </xf>
    <xf numFmtId="0" fontId="25" fillId="0" borderId="38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35" xfId="0" applyFont="1" applyBorder="1" applyAlignment="1">
      <alignment horizontal="left" vertical="top" wrapText="1"/>
    </xf>
    <xf numFmtId="0" fontId="26" fillId="0" borderId="34" xfId="0" applyFont="1" applyBorder="1" applyAlignment="1">
      <alignment horizontal="left" vertical="top" wrapText="1"/>
    </xf>
    <xf numFmtId="0" fontId="34" fillId="0" borderId="0" xfId="53" applyNumberFormat="1" applyFont="1" applyFill="1" applyBorder="1" applyAlignment="1" applyProtection="1">
      <alignment horizontal="center" vertical="center"/>
      <protection locked="0"/>
    </xf>
    <xf numFmtId="0" fontId="35" fillId="0" borderId="0" xfId="60" applyFont="1" applyBorder="1" applyAlignment="1">
      <alignment horizontal="center" wrapText="1"/>
      <protection/>
    </xf>
    <xf numFmtId="0" fontId="27" fillId="0" borderId="0" xfId="0" applyFont="1" applyBorder="1" applyAlignment="1">
      <alignment horizontal="justify" vertical="top" wrapText="1"/>
    </xf>
    <xf numFmtId="0" fontId="27" fillId="0" borderId="0" xfId="0" applyFont="1" applyBorder="1" applyAlignment="1">
      <alignment horizontal="justify" wrapText="1"/>
    </xf>
    <xf numFmtId="0" fontId="28" fillId="0" borderId="0" xfId="0" applyFont="1" applyBorder="1" applyAlignment="1">
      <alignment horizontal="justify" wrapText="1"/>
    </xf>
    <xf numFmtId="0" fontId="24" fillId="0" borderId="0" xfId="0" applyFont="1" applyBorder="1" applyAlignment="1">
      <alignment horizontal="justify" wrapText="1"/>
    </xf>
    <xf numFmtId="0" fontId="20" fillId="0" borderId="39" xfId="53" applyNumberFormat="1" applyFont="1" applyFill="1" applyBorder="1" applyAlignment="1" applyProtection="1">
      <alignment horizontal="center" vertical="center"/>
      <protection locked="0"/>
    </xf>
    <xf numFmtId="0" fontId="37" fillId="0" borderId="40" xfId="0" applyFont="1" applyBorder="1" applyAlignment="1">
      <alignment horizontal="center" vertical="center" wrapText="1"/>
    </xf>
    <xf numFmtId="0" fontId="23" fillId="0" borderId="0" xfId="57" applyFont="1" applyBorder="1" applyAlignment="1" applyProtection="1">
      <alignment horizontal="center" vertical="top" wrapText="1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Баланс" xfId="57"/>
    <cellStyle name="Normal_Отч.парич.поток" xfId="58"/>
    <cellStyle name="Normal_Отч.прих-разх" xfId="59"/>
    <cellStyle name="Normal_Отч.собств.кап.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bg.bg/setLanguage-3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ibg.bg/setLanguage-3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bg.bg/setLanguage-3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ibg.bg/setLanguage-3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ibg.bg/setLanguage-3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showGridLines="0" zoomScale="85" zoomScaleNormal="85" zoomScaleSheetLayoutView="75" zoomScalePageLayoutView="0" workbookViewId="0" topLeftCell="A22">
      <selection activeCell="G38" sqref="G38"/>
    </sheetView>
  </sheetViews>
  <sheetFormatPr defaultColWidth="9.28125" defaultRowHeight="12.75"/>
  <cols>
    <col min="1" max="1" width="56.57421875" style="1" customWidth="1"/>
    <col min="2" max="2" width="22.7109375" style="2" customWidth="1"/>
    <col min="3" max="3" width="21.28125" style="2" customWidth="1"/>
    <col min="4" max="6" width="9.28125" style="3" customWidth="1"/>
    <col min="7" max="7" width="5.8515625" style="3" customWidth="1"/>
    <col min="8" max="8" width="0" style="3" hidden="1" customWidth="1"/>
    <col min="9" max="16384" width="9.28125" style="3" customWidth="1"/>
  </cols>
  <sheetData>
    <row r="1" spans="1:3" ht="36.75" customHeight="1">
      <c r="A1" s="189" t="s">
        <v>0</v>
      </c>
      <c r="B1" s="189"/>
      <c r="C1" s="189"/>
    </row>
    <row r="2" spans="1:3" ht="15.75">
      <c r="A2" s="190" t="s">
        <v>1</v>
      </c>
      <c r="B2" s="190"/>
      <c r="C2" s="190"/>
    </row>
    <row r="3" spans="1:3" ht="15">
      <c r="A3" s="191" t="s">
        <v>151</v>
      </c>
      <c r="B3" s="191"/>
      <c r="C3" s="191"/>
    </row>
    <row r="4" spans="1:6" ht="15">
      <c r="A4" s="5"/>
      <c r="B4" s="5"/>
      <c r="C4" s="5"/>
      <c r="F4"/>
    </row>
    <row r="5" spans="1:3" ht="12.75" customHeight="1">
      <c r="A5" s="6"/>
      <c r="B5" s="7" t="s">
        <v>2</v>
      </c>
      <c r="C5" s="7" t="s">
        <v>2</v>
      </c>
    </row>
    <row r="6" spans="1:3" ht="16.5" customHeight="1">
      <c r="A6" s="136" t="s">
        <v>3</v>
      </c>
      <c r="B6" s="135">
        <v>41182</v>
      </c>
      <c r="C6" s="135">
        <v>40908</v>
      </c>
    </row>
    <row r="7" spans="1:4" s="11" customFormat="1" ht="15.75">
      <c r="A7" s="193" t="s">
        <v>4</v>
      </c>
      <c r="B7" s="193"/>
      <c r="C7" s="193"/>
      <c r="D7" s="134"/>
    </row>
    <row r="8" spans="1:3" s="14" customFormat="1" ht="15">
      <c r="A8" s="137" t="s">
        <v>130</v>
      </c>
      <c r="B8" s="70">
        <v>41</v>
      </c>
      <c r="C8" s="70">
        <v>63</v>
      </c>
    </row>
    <row r="9" spans="1:3" s="14" customFormat="1" ht="15">
      <c r="A9" s="12" t="s">
        <v>6</v>
      </c>
      <c r="B9" s="13">
        <v>56</v>
      </c>
      <c r="C9" s="13">
        <v>82</v>
      </c>
    </row>
    <row r="10" spans="1:3" s="14" customFormat="1" ht="15">
      <c r="A10" s="12" t="s">
        <v>7</v>
      </c>
      <c r="B10" s="13">
        <v>78</v>
      </c>
      <c r="C10" s="13">
        <v>96</v>
      </c>
    </row>
    <row r="11" spans="1:3" s="14" customFormat="1" ht="15.75">
      <c r="A11" s="9" t="s">
        <v>5</v>
      </c>
      <c r="B11" s="20">
        <f>SUM(B8:B10)</f>
        <v>175</v>
      </c>
      <c r="C11" s="20">
        <f>SUM(C8:C10)</f>
        <v>241</v>
      </c>
    </row>
    <row r="12" spans="1:3" s="14" customFormat="1" ht="15">
      <c r="A12" s="12" t="s">
        <v>9</v>
      </c>
      <c r="B12" s="13">
        <v>4433</v>
      </c>
      <c r="C12" s="13">
        <v>4029</v>
      </c>
    </row>
    <row r="13" spans="1:3" s="14" customFormat="1" ht="15">
      <c r="A13" s="12" t="s">
        <v>10</v>
      </c>
      <c r="B13" s="13">
        <v>187</v>
      </c>
      <c r="C13" s="13">
        <v>156</v>
      </c>
    </row>
    <row r="14" spans="1:3" s="133" customFormat="1" ht="15.75">
      <c r="A14" s="9" t="s">
        <v>8</v>
      </c>
      <c r="B14" s="53">
        <f>SUM(B12:B13)</f>
        <v>4620</v>
      </c>
      <c r="C14" s="53">
        <f>SUM(C12:C13)</f>
        <v>4185</v>
      </c>
    </row>
    <row r="15" spans="1:3" s="14" customFormat="1" ht="15.75">
      <c r="A15" s="16" t="s">
        <v>12</v>
      </c>
      <c r="B15" s="17">
        <v>1310</v>
      </c>
      <c r="C15" s="17">
        <v>761</v>
      </c>
    </row>
    <row r="16" spans="1:3" s="14" customFormat="1" ht="15.75">
      <c r="A16" s="16" t="s">
        <v>131</v>
      </c>
      <c r="B16" s="48">
        <v>7</v>
      </c>
      <c r="C16" s="48">
        <v>7</v>
      </c>
    </row>
    <row r="17" spans="1:3" s="14" customFormat="1" ht="15.75">
      <c r="A17" s="19" t="s">
        <v>13</v>
      </c>
      <c r="B17" s="20">
        <f>B11+B14+B15+B16</f>
        <v>6112</v>
      </c>
      <c r="C17" s="20">
        <f>C11+C14+C15+C16</f>
        <v>5194</v>
      </c>
    </row>
    <row r="18" spans="1:3" s="14" customFormat="1" ht="9.75" customHeight="1">
      <c r="A18" s="21"/>
      <c r="B18" s="22"/>
      <c r="C18" s="22"/>
    </row>
    <row r="19" spans="1:4" s="14" customFormat="1" ht="15.75">
      <c r="A19" s="9" t="s">
        <v>14</v>
      </c>
      <c r="B19" s="10"/>
      <c r="C19" s="10"/>
      <c r="D19" s="23"/>
    </row>
    <row r="20" spans="1:3" s="14" customFormat="1" ht="15.75">
      <c r="A20" s="24" t="s">
        <v>15</v>
      </c>
      <c r="B20" s="13"/>
      <c r="C20" s="13"/>
    </row>
    <row r="21" spans="1:3" s="14" customFormat="1" ht="15">
      <c r="A21" s="25" t="s">
        <v>16</v>
      </c>
      <c r="B21" s="13">
        <v>82</v>
      </c>
      <c r="C21" s="13">
        <v>145</v>
      </c>
    </row>
    <row r="22" spans="1:3" s="14" customFormat="1" ht="15">
      <c r="A22" s="26" t="s">
        <v>17</v>
      </c>
      <c r="B22" s="13">
        <v>517</v>
      </c>
      <c r="C22" s="13">
        <v>626</v>
      </c>
    </row>
    <row r="23" spans="1:3" s="14" customFormat="1" ht="15">
      <c r="A23" s="26" t="s">
        <v>19</v>
      </c>
      <c r="B23" s="15">
        <v>21</v>
      </c>
      <c r="C23" s="15">
        <v>12</v>
      </c>
    </row>
    <row r="24" spans="1:3" s="14" customFormat="1" ht="15">
      <c r="A24" s="26" t="s">
        <v>18</v>
      </c>
      <c r="B24" s="13">
        <v>20</v>
      </c>
      <c r="C24" s="13">
        <v>16</v>
      </c>
    </row>
    <row r="25" spans="1:3" s="14" customFormat="1" ht="15">
      <c r="A25" s="26" t="s">
        <v>132</v>
      </c>
      <c r="B25" s="13"/>
      <c r="C25" s="13"/>
    </row>
    <row r="26" spans="1:3" s="14" customFormat="1" ht="15">
      <c r="A26" s="26" t="s">
        <v>133</v>
      </c>
      <c r="B26" s="13">
        <v>63</v>
      </c>
      <c r="C26" s="13">
        <v>41</v>
      </c>
    </row>
    <row r="27" spans="1:3" s="14" customFormat="1" ht="15">
      <c r="A27" s="28" t="s">
        <v>21</v>
      </c>
      <c r="B27" s="29">
        <v>170</v>
      </c>
      <c r="C27" s="29">
        <v>160</v>
      </c>
    </row>
    <row r="28" spans="1:3" s="14" customFormat="1" ht="15.75">
      <c r="A28" s="24" t="s">
        <v>134</v>
      </c>
      <c r="B28" s="20">
        <f>SUM(B21:B27)</f>
        <v>873</v>
      </c>
      <c r="C28" s="20">
        <f>SUM(C21:C27)</f>
        <v>1000</v>
      </c>
    </row>
    <row r="29" spans="1:3" s="14" customFormat="1" ht="15" hidden="1">
      <c r="A29" s="30" t="s">
        <v>23</v>
      </c>
      <c r="B29" s="15"/>
      <c r="C29" s="15"/>
    </row>
    <row r="30" spans="1:3" s="14" customFormat="1" ht="15.75">
      <c r="A30" s="194" t="s">
        <v>22</v>
      </c>
      <c r="B30" s="195"/>
      <c r="C30" s="196"/>
    </row>
    <row r="31" spans="1:3" s="14" customFormat="1" ht="15">
      <c r="A31" s="26" t="s">
        <v>24</v>
      </c>
      <c r="B31" s="48"/>
      <c r="C31" s="48">
        <v>566</v>
      </c>
    </row>
    <row r="32" spans="1:3" s="14" customFormat="1" ht="15.75">
      <c r="A32" s="194" t="s">
        <v>25</v>
      </c>
      <c r="B32" s="195"/>
      <c r="C32" s="196"/>
    </row>
    <row r="33" spans="1:3" s="14" customFormat="1" ht="15">
      <c r="A33" s="26" t="s">
        <v>26</v>
      </c>
      <c r="B33" s="13">
        <v>62</v>
      </c>
      <c r="C33" s="13">
        <v>47</v>
      </c>
    </row>
    <row r="34" spans="1:3" s="14" customFormat="1" ht="15">
      <c r="A34" s="30" t="s">
        <v>27</v>
      </c>
      <c r="B34" s="13">
        <v>783</v>
      </c>
      <c r="C34" s="13">
        <v>1177</v>
      </c>
    </row>
    <row r="35" spans="1:3" s="14" customFormat="1" ht="15.75">
      <c r="A35" s="31" t="s">
        <v>135</v>
      </c>
      <c r="B35" s="33">
        <f>SUM(B33:B34)</f>
        <v>845</v>
      </c>
      <c r="C35" s="33">
        <f>SUM(C33:C34)</f>
        <v>1224</v>
      </c>
    </row>
    <row r="36" spans="1:3" s="14" customFormat="1" ht="15.75">
      <c r="A36" s="32" t="s">
        <v>28</v>
      </c>
      <c r="B36" s="139">
        <f>B28+B31+B35</f>
        <v>1718</v>
      </c>
      <c r="C36" s="139">
        <f>C28+C31+C35</f>
        <v>2790</v>
      </c>
    </row>
    <row r="37" spans="1:4" s="14" customFormat="1" ht="16.5" thickBot="1">
      <c r="A37" s="140" t="s">
        <v>29</v>
      </c>
      <c r="B37" s="141">
        <f>B17+B36</f>
        <v>7830</v>
      </c>
      <c r="C37" s="141">
        <f>C17+C36</f>
        <v>7984</v>
      </c>
      <c r="D37" s="23"/>
    </row>
    <row r="38" spans="1:3" s="14" customFormat="1" ht="16.5" thickTop="1">
      <c r="A38" s="35"/>
      <c r="B38" s="36"/>
      <c r="C38" s="36"/>
    </row>
    <row r="39" spans="1:3" s="14" customFormat="1" ht="9.75" customHeight="1">
      <c r="A39" s="37"/>
      <c r="B39" s="37"/>
      <c r="C39" s="37"/>
    </row>
    <row r="40" spans="1:3" s="14" customFormat="1" ht="15.75">
      <c r="A40" s="38" t="s">
        <v>30</v>
      </c>
      <c r="B40" s="39"/>
      <c r="C40" s="39"/>
    </row>
    <row r="41" spans="1:3" s="14" customFormat="1" ht="15">
      <c r="A41" s="30" t="s">
        <v>31</v>
      </c>
      <c r="B41" s="13">
        <v>1439</v>
      </c>
      <c r="C41" s="13">
        <v>1439</v>
      </c>
    </row>
    <row r="42" spans="1:3" s="14" customFormat="1" ht="15">
      <c r="A42" s="30" t="s">
        <v>32</v>
      </c>
      <c r="B42" s="15">
        <v>-13</v>
      </c>
      <c r="C42" s="15">
        <v>-12</v>
      </c>
    </row>
    <row r="43" spans="1:3" s="14" customFormat="1" ht="15">
      <c r="A43" s="26" t="s">
        <v>136</v>
      </c>
      <c r="B43" s="41">
        <v>3382</v>
      </c>
      <c r="C43" s="41">
        <v>3388</v>
      </c>
    </row>
    <row r="44" spans="1:3" s="14" customFormat="1" ht="15">
      <c r="A44" s="26" t="s">
        <v>33</v>
      </c>
      <c r="B44" s="41">
        <v>336</v>
      </c>
      <c r="C44" s="41">
        <v>334</v>
      </c>
    </row>
    <row r="45" spans="1:3" s="14" customFormat="1" ht="15">
      <c r="A45" s="26" t="s">
        <v>137</v>
      </c>
      <c r="B45" s="41">
        <v>981</v>
      </c>
      <c r="C45" s="41">
        <v>958</v>
      </c>
    </row>
    <row r="46" spans="1:3" s="14" customFormat="1" ht="15">
      <c r="A46" s="30" t="s">
        <v>34</v>
      </c>
      <c r="B46" s="41">
        <v>1106</v>
      </c>
      <c r="C46" s="41">
        <v>948</v>
      </c>
    </row>
    <row r="47" spans="1:3" s="14" customFormat="1" ht="15">
      <c r="A47" s="30" t="s">
        <v>35</v>
      </c>
      <c r="B47" s="73">
        <v>-30</v>
      </c>
      <c r="C47" s="40"/>
    </row>
    <row r="48" spans="1:3" s="14" customFormat="1" ht="15">
      <c r="A48" s="30" t="s">
        <v>36</v>
      </c>
      <c r="B48" s="73"/>
      <c r="C48" s="13">
        <v>182</v>
      </c>
    </row>
    <row r="49" spans="1:3" s="14" customFormat="1" ht="15.75">
      <c r="A49" s="42" t="s">
        <v>37</v>
      </c>
      <c r="B49" s="43">
        <f>SUM(B40:B48)</f>
        <v>7201</v>
      </c>
      <c r="C49" s="138">
        <f>SUM(C40:C48)</f>
        <v>7237</v>
      </c>
    </row>
    <row r="50" spans="1:3" s="14" customFormat="1" ht="15">
      <c r="A50" s="44"/>
      <c r="B50" s="22"/>
      <c r="C50" s="22"/>
    </row>
    <row r="51" spans="1:4" s="14" customFormat="1" ht="15.75">
      <c r="A51" s="45" t="s">
        <v>38</v>
      </c>
      <c r="B51" s="46"/>
      <c r="C51" s="46"/>
      <c r="D51" s="23"/>
    </row>
    <row r="52" spans="1:3" s="14" customFormat="1" ht="15.75">
      <c r="A52" s="142" t="s">
        <v>39</v>
      </c>
      <c r="B52" s="10"/>
      <c r="C52" s="158"/>
    </row>
    <row r="53" spans="1:3" s="14" customFormat="1" ht="15.75">
      <c r="A53" s="143" t="s">
        <v>40</v>
      </c>
      <c r="B53" s="144">
        <v>26</v>
      </c>
      <c r="C53" s="144">
        <v>44</v>
      </c>
    </row>
    <row r="54" spans="1:3" s="14" customFormat="1" ht="15.75">
      <c r="A54" s="197" t="s">
        <v>41</v>
      </c>
      <c r="B54" s="198"/>
      <c r="C54" s="199"/>
    </row>
    <row r="55" spans="1:3" s="14" customFormat="1" ht="15">
      <c r="A55" s="145" t="s">
        <v>42</v>
      </c>
      <c r="B55" s="145"/>
      <c r="C55" s="145"/>
    </row>
    <row r="56" spans="1:3" s="14" customFormat="1" ht="15">
      <c r="A56" s="145" t="s">
        <v>43</v>
      </c>
      <c r="B56" s="145">
        <v>18</v>
      </c>
      <c r="C56" s="145">
        <v>18</v>
      </c>
    </row>
    <row r="57" spans="1:3" s="14" customFormat="1" ht="15">
      <c r="A57" s="145" t="s">
        <v>44</v>
      </c>
      <c r="B57" s="145">
        <v>63</v>
      </c>
      <c r="C57" s="145">
        <v>72</v>
      </c>
    </row>
    <row r="58" spans="1:3" s="14" customFormat="1" ht="15">
      <c r="A58" s="145" t="s">
        <v>45</v>
      </c>
      <c r="B58" s="146">
        <v>70</v>
      </c>
      <c r="C58" s="146">
        <v>101</v>
      </c>
    </row>
    <row r="59" spans="1:3" s="14" customFormat="1" ht="15">
      <c r="A59" s="147" t="s">
        <v>46</v>
      </c>
      <c r="B59" s="146">
        <v>74</v>
      </c>
      <c r="C59" s="146">
        <v>49</v>
      </c>
    </row>
    <row r="60" spans="1:3" s="14" customFormat="1" ht="15">
      <c r="A60" s="72" t="s">
        <v>47</v>
      </c>
      <c r="B60" s="70">
        <v>144</v>
      </c>
      <c r="C60" s="70">
        <v>136</v>
      </c>
    </row>
    <row r="61" spans="1:3" s="14" customFormat="1" ht="15">
      <c r="A61" s="49" t="s">
        <v>48</v>
      </c>
      <c r="B61" s="50">
        <v>34</v>
      </c>
      <c r="C61" s="50">
        <v>35</v>
      </c>
    </row>
    <row r="62" spans="1:3" s="14" customFormat="1" ht="15">
      <c r="A62" s="51" t="s">
        <v>49</v>
      </c>
      <c r="B62" s="29">
        <v>44</v>
      </c>
      <c r="C62" s="29">
        <v>66</v>
      </c>
    </row>
    <row r="63" spans="1:3" s="14" customFormat="1" ht="15">
      <c r="A63" s="49" t="s">
        <v>11</v>
      </c>
      <c r="B63" s="50">
        <v>26</v>
      </c>
      <c r="C63" s="50">
        <v>42</v>
      </c>
    </row>
    <row r="64" spans="1:3" s="14" customFormat="1" ht="15">
      <c r="A64" s="28" t="s">
        <v>50</v>
      </c>
      <c r="B64" s="29">
        <v>130</v>
      </c>
      <c r="C64" s="29">
        <v>184</v>
      </c>
    </row>
    <row r="65" spans="1:3" s="54" customFormat="1" ht="15.75">
      <c r="A65" s="47" t="s">
        <v>51</v>
      </c>
      <c r="B65" s="52">
        <f>SUM(B56:B64)</f>
        <v>603</v>
      </c>
      <c r="C65" s="52">
        <f>SUM(C56:C64)</f>
        <v>703</v>
      </c>
    </row>
    <row r="66" spans="1:3" s="14" customFormat="1" ht="15.75">
      <c r="A66" s="55" t="s">
        <v>52</v>
      </c>
      <c r="B66" s="56">
        <f>B53+B65</f>
        <v>629</v>
      </c>
      <c r="C66" s="56">
        <f>C53+C65</f>
        <v>747</v>
      </c>
    </row>
    <row r="67" spans="1:3" s="14" customFormat="1" ht="15.75">
      <c r="A67" s="57"/>
      <c r="B67" s="58"/>
      <c r="C67" s="58"/>
    </row>
    <row r="68" spans="1:4" s="14" customFormat="1" ht="15.75">
      <c r="A68" s="42" t="s">
        <v>53</v>
      </c>
      <c r="B68" s="59">
        <f>B49+B53+B65</f>
        <v>7830</v>
      </c>
      <c r="C68" s="59">
        <f>C49+C53+C65</f>
        <v>7984</v>
      </c>
      <c r="D68" s="23"/>
    </row>
    <row r="69" spans="1:3" s="62" customFormat="1" ht="14.25">
      <c r="A69" s="60"/>
      <c r="B69" s="61"/>
      <c r="C69" s="61"/>
    </row>
    <row r="70" spans="1:3" s="37" customFormat="1" ht="15" customHeight="1">
      <c r="A70" s="63" t="s">
        <v>147</v>
      </c>
      <c r="B70" s="192" t="s">
        <v>54</v>
      </c>
      <c r="C70" s="192"/>
    </row>
  </sheetData>
  <sheetProtection selectLockedCells="1" selectUnlockedCells="1"/>
  <mergeCells count="8">
    <mergeCell ref="A1:C1"/>
    <mergeCell ref="A2:C2"/>
    <mergeCell ref="A3:C3"/>
    <mergeCell ref="B70:C70"/>
    <mergeCell ref="A7:C7"/>
    <mergeCell ref="A30:C30"/>
    <mergeCell ref="A32:C32"/>
    <mergeCell ref="A54:C54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24:C28 B17:C18 B20:C22 B39:C39 B33:C33 B41:C41 B50:C50 B43:C45 B67:C69 B8:C14 B36:C36 B58:C65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B51:C51 B47:C47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31:C31 B15:C16 B42:C42 B29:C29 B23:C23 B53:C53">
      <formula1>-999999999999999</formula1>
      <formula2>999999999</formula2>
    </dataValidation>
  </dataValidations>
  <hyperlinks>
    <hyperlink ref="A1" r:id="rId1" display="INVESTOR.BG Plc."/>
  </hyperlinks>
  <printOptions horizontalCentered="1"/>
  <pageMargins left="0.2361111111111111" right="0.2361111111111111" top="0.31527777777777777" bottom="0.31527777777777777" header="0.5118055555555555" footer="0.5118055555555555"/>
  <pageSetup fitToHeight="1" fitToWidth="1" horizontalDpi="300" verticalDpi="300" orientation="landscape" paperSize="9" scale="52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9"/>
  <sheetViews>
    <sheetView showGridLines="0" zoomScale="75" zoomScaleNormal="75" zoomScalePageLayoutView="0" workbookViewId="0" topLeftCell="A1">
      <selection activeCell="B10" sqref="B10"/>
    </sheetView>
  </sheetViews>
  <sheetFormatPr defaultColWidth="9.28125" defaultRowHeight="12.75"/>
  <cols>
    <col min="1" max="1" width="59.00390625" style="64" customWidth="1"/>
    <col min="2" max="2" width="26.57421875" style="65" customWidth="1"/>
    <col min="3" max="3" width="24.7109375" style="66" customWidth="1"/>
    <col min="4" max="16384" width="9.28125" style="67" customWidth="1"/>
  </cols>
  <sheetData>
    <row r="1" spans="1:3" s="3" customFormat="1" ht="36.75" customHeight="1">
      <c r="A1" s="189" t="s">
        <v>0</v>
      </c>
      <c r="B1" s="189"/>
      <c r="C1" s="189"/>
    </row>
    <row r="2" spans="1:3" s="69" customFormat="1" ht="15.75">
      <c r="A2" s="4"/>
      <c r="B2" s="68"/>
      <c r="C2" s="68"/>
    </row>
    <row r="3" spans="1:3" s="69" customFormat="1" ht="15.75">
      <c r="A3" s="190" t="s">
        <v>55</v>
      </c>
      <c r="B3" s="190"/>
      <c r="C3" s="190"/>
    </row>
    <row r="4" spans="1:3" ht="17.25" customHeight="1">
      <c r="A4" s="191" t="s">
        <v>152</v>
      </c>
      <c r="B4" s="191"/>
      <c r="C4" s="191"/>
    </row>
    <row r="5" spans="1:3" ht="17.25" customHeight="1">
      <c r="A5" s="5"/>
      <c r="B5" s="5"/>
      <c r="C5" s="5"/>
    </row>
    <row r="6" spans="2:3" ht="17.25" customHeight="1">
      <c r="B6" s="7" t="s">
        <v>2</v>
      </c>
      <c r="C6" s="7" t="s">
        <v>2</v>
      </c>
    </row>
    <row r="7" spans="1:3" ht="15.75">
      <c r="A7" s="8"/>
      <c r="B7" s="135">
        <v>41182</v>
      </c>
      <c r="C7" s="170">
        <v>40816</v>
      </c>
    </row>
    <row r="8" spans="1:3" ht="15">
      <c r="A8" s="179" t="s">
        <v>56</v>
      </c>
      <c r="B8" s="146">
        <v>2497</v>
      </c>
      <c r="C8" s="180">
        <v>2646</v>
      </c>
    </row>
    <row r="9" spans="1:3" ht="15">
      <c r="A9" s="12" t="s">
        <v>138</v>
      </c>
      <c r="B9" s="70">
        <v>170</v>
      </c>
      <c r="C9" s="70">
        <v>1</v>
      </c>
    </row>
    <row r="10" spans="1:3" ht="15.75">
      <c r="A10" s="16" t="s">
        <v>139</v>
      </c>
      <c r="B10" s="33">
        <f>SUM(B8:B9)</f>
        <v>2667</v>
      </c>
      <c r="C10" s="33">
        <f>SUM(C8:C9)</f>
        <v>2647</v>
      </c>
    </row>
    <row r="11" spans="1:3" ht="15">
      <c r="A11" s="200"/>
      <c r="B11" s="201"/>
      <c r="C11" s="202"/>
    </row>
    <row r="12" spans="1:3" ht="15">
      <c r="A12" s="27" t="s">
        <v>57</v>
      </c>
      <c r="B12" s="73">
        <v>-30</v>
      </c>
      <c r="C12" s="73">
        <v>-35</v>
      </c>
    </row>
    <row r="13" spans="1:3" ht="15">
      <c r="A13" s="27" t="s">
        <v>58</v>
      </c>
      <c r="B13" s="74">
        <v>-1296</v>
      </c>
      <c r="C13" s="74">
        <v>-1239</v>
      </c>
    </row>
    <row r="14" spans="1:3" ht="15">
      <c r="A14" s="27" t="s">
        <v>59</v>
      </c>
      <c r="B14" s="74">
        <v>-133</v>
      </c>
      <c r="C14" s="74">
        <v>-141</v>
      </c>
    </row>
    <row r="15" spans="1:3" ht="15">
      <c r="A15" s="27" t="s">
        <v>60</v>
      </c>
      <c r="B15" s="74">
        <v>-992</v>
      </c>
      <c r="C15" s="74">
        <v>-1010</v>
      </c>
    </row>
    <row r="16" spans="1:3" ht="15">
      <c r="A16" s="27" t="s">
        <v>61</v>
      </c>
      <c r="B16" s="74">
        <v>-182</v>
      </c>
      <c r="C16" s="74">
        <v>-190</v>
      </c>
    </row>
    <row r="17" spans="1:3" ht="15">
      <c r="A17" s="51" t="s">
        <v>62</v>
      </c>
      <c r="B17" s="148">
        <v>-70</v>
      </c>
      <c r="C17" s="148">
        <v>-98</v>
      </c>
    </row>
    <row r="18" spans="1:3" ht="15.75">
      <c r="A18" s="143" t="s">
        <v>140</v>
      </c>
      <c r="B18" s="149">
        <f>SUM(B12:B17)</f>
        <v>-2703</v>
      </c>
      <c r="C18" s="149">
        <f>SUM(C12:C17)</f>
        <v>-2713</v>
      </c>
    </row>
    <row r="19" spans="1:3" ht="15.75">
      <c r="A19" s="35"/>
      <c r="B19" s="76"/>
      <c r="C19" s="152"/>
    </row>
    <row r="20" spans="1:3" ht="15.75">
      <c r="A20" s="27" t="s">
        <v>141</v>
      </c>
      <c r="B20" s="150">
        <v>18</v>
      </c>
      <c r="C20" s="153">
        <v>32</v>
      </c>
    </row>
    <row r="21" spans="1:3" ht="15.75">
      <c r="A21" s="27" t="s">
        <v>142</v>
      </c>
      <c r="B21" s="150">
        <v>-12</v>
      </c>
      <c r="C21" s="153">
        <v>-23</v>
      </c>
    </row>
    <row r="22" spans="1:3" ht="15.75">
      <c r="A22" s="35"/>
      <c r="B22" s="76"/>
      <c r="C22" s="154"/>
    </row>
    <row r="23" spans="1:3" ht="15.75">
      <c r="A23" s="143" t="s">
        <v>63</v>
      </c>
      <c r="B23" s="151">
        <f>B10+B18+B20+B21</f>
        <v>-30</v>
      </c>
      <c r="C23" s="151">
        <f>C10+C18+C20+C21</f>
        <v>-57</v>
      </c>
    </row>
    <row r="24" spans="1:3" ht="15">
      <c r="A24" s="72" t="s">
        <v>64</v>
      </c>
      <c r="B24" s="71"/>
      <c r="C24" s="155"/>
    </row>
    <row r="25" spans="1:3" ht="15">
      <c r="A25" s="27" t="s">
        <v>65</v>
      </c>
      <c r="B25" s="77"/>
      <c r="C25" s="156"/>
    </row>
    <row r="26" spans="1:3" ht="15">
      <c r="A26" s="75"/>
      <c r="B26" s="78"/>
      <c r="C26" s="157"/>
    </row>
    <row r="27" spans="1:3" ht="15.75">
      <c r="A27" s="34" t="s">
        <v>36</v>
      </c>
      <c r="B27" s="151">
        <f>SUM(B23:B26)</f>
        <v>-30</v>
      </c>
      <c r="C27" s="151">
        <f>SUM(C23:C26)</f>
        <v>-57</v>
      </c>
    </row>
    <row r="28" spans="1:3" s="82" customFormat="1" ht="15">
      <c r="A28" s="79"/>
      <c r="B28" s="80"/>
      <c r="C28" s="81"/>
    </row>
    <row r="29" spans="1:3" s="37" customFormat="1" ht="15" customHeight="1">
      <c r="A29" s="63" t="s">
        <v>147</v>
      </c>
      <c r="B29" s="192" t="s">
        <v>54</v>
      </c>
      <c r="C29" s="192"/>
    </row>
  </sheetData>
  <sheetProtection selectLockedCells="1" selectUnlockedCells="1"/>
  <mergeCells count="5">
    <mergeCell ref="A1:C1"/>
    <mergeCell ref="A3:C3"/>
    <mergeCell ref="A4:C4"/>
    <mergeCell ref="B29:C29"/>
    <mergeCell ref="A11:C11"/>
  </mergeCells>
  <dataValidations count="1"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</dataValidations>
  <hyperlinks>
    <hyperlink ref="A1" r:id="rId1" display="INVESTOR.BG Plc."/>
  </hyperlinks>
  <printOptions horizontalCentered="1"/>
  <pageMargins left="0.2361111111111111" right="0.2361111111111111" top="0.7875" bottom="0.7875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tabSelected="1" zoomScale="75" zoomScaleNormal="75" zoomScalePageLayoutView="0" workbookViewId="0" topLeftCell="A1">
      <selection activeCell="C37" sqref="C37"/>
    </sheetView>
  </sheetViews>
  <sheetFormatPr defaultColWidth="9.28125" defaultRowHeight="25.5" customHeight="1"/>
  <cols>
    <col min="1" max="1" width="78.28125" style="83" customWidth="1"/>
    <col min="2" max="3" width="21.00390625" style="84" customWidth="1"/>
    <col min="4" max="16384" width="9.28125" style="83" customWidth="1"/>
  </cols>
  <sheetData>
    <row r="1" spans="1:3" ht="33" customHeight="1">
      <c r="A1" s="189" t="s">
        <v>0</v>
      </c>
      <c r="B1" s="189"/>
      <c r="C1" s="189"/>
    </row>
    <row r="2" spans="1:3" ht="19.5" customHeight="1">
      <c r="A2" s="85"/>
      <c r="B2" s="85"/>
      <c r="C2" s="85"/>
    </row>
    <row r="3" spans="1:3" ht="15" customHeight="1">
      <c r="A3" s="190" t="s">
        <v>66</v>
      </c>
      <c r="B3" s="190"/>
      <c r="C3" s="190"/>
    </row>
    <row r="4" spans="1:3" ht="15" customHeight="1">
      <c r="A4" s="191" t="s">
        <v>152</v>
      </c>
      <c r="B4" s="191"/>
      <c r="C4" s="191"/>
    </row>
    <row r="5" spans="1:3" ht="13.5" customHeight="1">
      <c r="A5" s="86"/>
      <c r="B5" s="87"/>
      <c r="C5" s="87"/>
    </row>
    <row r="6" spans="1:3" ht="13.5" customHeight="1">
      <c r="A6" s="86"/>
      <c r="B6" s="83" t="s">
        <v>2</v>
      </c>
      <c r="C6" s="83" t="s">
        <v>2</v>
      </c>
    </row>
    <row r="7" spans="1:3" s="88" customFormat="1" ht="15" customHeight="1">
      <c r="A7" s="34" t="s">
        <v>67</v>
      </c>
      <c r="B7" s="135">
        <v>41182</v>
      </c>
      <c r="C7" s="170" t="s">
        <v>153</v>
      </c>
    </row>
    <row r="8" spans="1:8" ht="18" customHeight="1">
      <c r="A8" s="27" t="s">
        <v>68</v>
      </c>
      <c r="B8" s="15">
        <v>2645</v>
      </c>
      <c r="C8" s="15">
        <v>2602</v>
      </c>
      <c r="G8" s="89"/>
      <c r="H8" s="89"/>
    </row>
    <row r="9" spans="1:8" ht="18" customHeight="1">
      <c r="A9" s="27" t="s">
        <v>69</v>
      </c>
      <c r="B9" s="15">
        <v>-1219</v>
      </c>
      <c r="C9" s="15">
        <v>-1059</v>
      </c>
      <c r="G9" s="89"/>
      <c r="H9" s="89"/>
    </row>
    <row r="10" spans="1:8" ht="18.75" customHeight="1">
      <c r="A10" s="27" t="s">
        <v>70</v>
      </c>
      <c r="B10" s="15">
        <v>-1049</v>
      </c>
      <c r="C10" s="15">
        <v>-1077</v>
      </c>
      <c r="G10" s="89"/>
      <c r="H10" s="89"/>
    </row>
    <row r="11" spans="1:8" ht="18.75" customHeight="1">
      <c r="A11" s="27" t="s">
        <v>71</v>
      </c>
      <c r="B11" s="15">
        <v>-514</v>
      </c>
      <c r="C11" s="15">
        <v>-298</v>
      </c>
      <c r="G11" s="89"/>
      <c r="H11" s="89"/>
    </row>
    <row r="12" spans="1:8" ht="18.75" customHeight="1">
      <c r="A12" s="27" t="s">
        <v>72</v>
      </c>
      <c r="B12" s="15">
        <v>-4</v>
      </c>
      <c r="C12" s="15">
        <v>-38</v>
      </c>
      <c r="G12" s="89"/>
      <c r="H12" s="89"/>
    </row>
    <row r="13" spans="1:8" ht="18" customHeight="1">
      <c r="A13" s="27" t="s">
        <v>73</v>
      </c>
      <c r="B13" s="15">
        <v>672</v>
      </c>
      <c r="C13" s="15"/>
      <c r="G13" s="89"/>
      <c r="H13" s="89"/>
    </row>
    <row r="14" spans="1:8" ht="18" customHeight="1">
      <c r="A14" s="51" t="s">
        <v>74</v>
      </c>
      <c r="B14" s="18">
        <v>42</v>
      </c>
      <c r="C14" s="18">
        <v>31</v>
      </c>
      <c r="G14" s="89"/>
      <c r="H14" s="89"/>
    </row>
    <row r="15" spans="1:3" ht="18" customHeight="1">
      <c r="A15" s="27" t="s">
        <v>75</v>
      </c>
      <c r="B15" s="15">
        <v>-58</v>
      </c>
      <c r="C15" s="15">
        <v>-9</v>
      </c>
    </row>
    <row r="16" spans="1:3" ht="18" customHeight="1">
      <c r="A16" s="34" t="s">
        <v>76</v>
      </c>
      <c r="B16" s="90">
        <f>SUM(B8:B15)</f>
        <v>515</v>
      </c>
      <c r="C16" s="90">
        <f>SUM(C8:C15)</f>
        <v>152</v>
      </c>
    </row>
    <row r="17" spans="1:3" ht="18" customHeight="1">
      <c r="A17" s="91"/>
      <c r="B17" s="92"/>
      <c r="C17" s="92"/>
    </row>
    <row r="18" spans="1:3" ht="15" customHeight="1">
      <c r="A18" s="93" t="s">
        <v>77</v>
      </c>
      <c r="B18" s="94"/>
      <c r="C18" s="94"/>
    </row>
    <row r="19" spans="1:3" ht="18" customHeight="1">
      <c r="A19" s="27" t="s">
        <v>78</v>
      </c>
      <c r="B19" s="15">
        <v>-544</v>
      </c>
      <c r="C19" s="15">
        <v>-739</v>
      </c>
    </row>
    <row r="20" spans="1:3" ht="18" customHeight="1">
      <c r="A20" s="177" t="s">
        <v>149</v>
      </c>
      <c r="B20" s="178">
        <v>235</v>
      </c>
      <c r="C20" s="178"/>
    </row>
    <row r="21" spans="1:3" ht="18" customHeight="1">
      <c r="A21" s="27" t="s">
        <v>79</v>
      </c>
      <c r="B21" s="15"/>
      <c r="C21" s="15"/>
    </row>
    <row r="22" spans="1:3" ht="18" customHeight="1">
      <c r="A22" s="27" t="s">
        <v>80</v>
      </c>
      <c r="B22" s="15">
        <v>-560</v>
      </c>
      <c r="C22" s="15">
        <v>-1317</v>
      </c>
    </row>
    <row r="23" spans="1:3" ht="18" customHeight="1">
      <c r="A23" s="27" t="s">
        <v>20</v>
      </c>
      <c r="B23" s="15"/>
      <c r="C23" s="15"/>
    </row>
    <row r="24" spans="1:3" ht="18" customHeight="1">
      <c r="A24" s="34" t="s">
        <v>81</v>
      </c>
      <c r="B24" s="90">
        <f>SUM(B19:B23)</f>
        <v>-869</v>
      </c>
      <c r="C24" s="90">
        <f>SUM(C19:C23)</f>
        <v>-2056</v>
      </c>
    </row>
    <row r="25" spans="1:3" ht="18" customHeight="1">
      <c r="A25" s="91"/>
      <c r="B25" s="92"/>
      <c r="C25" s="92"/>
    </row>
    <row r="26" spans="1:3" ht="18" customHeight="1">
      <c r="A26" s="93" t="s">
        <v>82</v>
      </c>
      <c r="B26" s="95"/>
      <c r="C26" s="95"/>
    </row>
    <row r="27" spans="1:3" ht="18" customHeight="1">
      <c r="A27" s="96" t="s">
        <v>83</v>
      </c>
      <c r="B27" s="15"/>
      <c r="C27" s="15">
        <v>2967</v>
      </c>
    </row>
    <row r="28" spans="1:3" ht="18" customHeight="1">
      <c r="A28" s="27" t="s">
        <v>84</v>
      </c>
      <c r="B28" s="15">
        <v>-7</v>
      </c>
      <c r="C28" s="15">
        <v>-195</v>
      </c>
    </row>
    <row r="29" spans="1:3" ht="18" customHeight="1">
      <c r="A29" s="27" t="s">
        <v>85</v>
      </c>
      <c r="B29" s="15"/>
      <c r="C29" s="178">
        <v>755</v>
      </c>
    </row>
    <row r="30" spans="1:3" ht="18" customHeight="1">
      <c r="A30" s="27" t="s">
        <v>86</v>
      </c>
      <c r="B30" s="15"/>
      <c r="C30" s="178">
        <v>-910</v>
      </c>
    </row>
    <row r="31" spans="1:3" ht="18" customHeight="1">
      <c r="A31" s="27" t="s">
        <v>87</v>
      </c>
      <c r="B31" s="15">
        <v>-18</v>
      </c>
      <c r="C31" s="15">
        <v>-16</v>
      </c>
    </row>
    <row r="32" spans="1:3" ht="18" customHeight="1">
      <c r="A32" s="27" t="s">
        <v>88</v>
      </c>
      <c r="B32" s="18"/>
      <c r="C32" s="18">
        <v>-11</v>
      </c>
    </row>
    <row r="33" spans="1:3" ht="18" customHeight="1">
      <c r="A33" s="97" t="s">
        <v>89</v>
      </c>
      <c r="B33" s="18"/>
      <c r="C33" s="18"/>
    </row>
    <row r="34" spans="1:3" ht="18" customHeight="1">
      <c r="A34" s="34" t="s">
        <v>90</v>
      </c>
      <c r="B34" s="90">
        <f>SUM(B27:B33)</f>
        <v>-25</v>
      </c>
      <c r="C34" s="90">
        <f>SUM(C27:C33)</f>
        <v>2590</v>
      </c>
    </row>
    <row r="35" spans="1:3" ht="18" customHeight="1">
      <c r="A35" s="91"/>
      <c r="B35" s="92"/>
      <c r="C35" s="92"/>
    </row>
    <row r="36" spans="1:3" ht="18" customHeight="1">
      <c r="A36" s="72" t="s">
        <v>91</v>
      </c>
      <c r="B36" s="95">
        <f>B16+B24+B34</f>
        <v>-379</v>
      </c>
      <c r="C36" s="95">
        <f>C16+C24+C34</f>
        <v>686</v>
      </c>
    </row>
    <row r="37" spans="1:3" ht="18" customHeight="1">
      <c r="A37" s="27" t="s">
        <v>92</v>
      </c>
      <c r="B37" s="98">
        <v>1224</v>
      </c>
      <c r="C37" s="98">
        <v>539</v>
      </c>
    </row>
    <row r="38" spans="1:3" ht="15" customHeight="1">
      <c r="A38" s="99"/>
      <c r="B38" s="95"/>
      <c r="C38" s="95"/>
    </row>
    <row r="39" spans="1:3" ht="18" customHeight="1">
      <c r="A39" s="94" t="s">
        <v>93</v>
      </c>
      <c r="B39" s="100">
        <f>B37+B36</f>
        <v>845</v>
      </c>
      <c r="C39" s="100">
        <f>C37+C36</f>
        <v>1225</v>
      </c>
    </row>
    <row r="40" spans="1:3" ht="18" customHeight="1">
      <c r="A40" s="89"/>
      <c r="B40" s="101"/>
      <c r="C40" s="101"/>
    </row>
    <row r="41" spans="1:3" s="37" customFormat="1" ht="15" customHeight="1">
      <c r="A41" s="63" t="s">
        <v>147</v>
      </c>
      <c r="B41" s="192" t="s">
        <v>54</v>
      </c>
      <c r="C41" s="192"/>
    </row>
    <row r="42" spans="1:2" s="37" customFormat="1" ht="15" customHeight="1">
      <c r="A42" s="63"/>
      <c r="B42" s="63"/>
    </row>
    <row r="43" spans="1:3" s="37" customFormat="1" ht="15" customHeight="1">
      <c r="A43" s="63"/>
      <c r="B43" s="192"/>
      <c r="C43" s="192"/>
    </row>
    <row r="44" spans="1:2" s="37" customFormat="1" ht="15" customHeight="1">
      <c r="A44" s="63"/>
      <c r="B44" s="63"/>
    </row>
    <row r="45" spans="1:3" ht="13.5" customHeight="1">
      <c r="A45" s="89"/>
      <c r="B45" s="101"/>
      <c r="C45" s="101"/>
    </row>
  </sheetData>
  <sheetProtection selectLockedCells="1" selectUnlockedCells="1"/>
  <mergeCells count="5">
    <mergeCell ref="B43:C43"/>
    <mergeCell ref="A1:C1"/>
    <mergeCell ref="A3:C3"/>
    <mergeCell ref="A4:C4"/>
    <mergeCell ref="B41:C41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45:C45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8:C21 B22 B24:C35 B37:C37 B40:C40">
      <formula1>-999999999999999</formula1>
      <formula2>999999999</formula2>
    </dataValidation>
  </dataValidations>
  <hyperlinks>
    <hyperlink ref="A1" r:id="rId1" display="INVESTOR.BG Plc."/>
  </hyperlinks>
  <printOptions horizontalCentered="1"/>
  <pageMargins left="0.39375" right="0.39375" top="0.5902777777777778" bottom="0.5902777777777778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showGridLines="0" zoomScalePageLayoutView="0" workbookViewId="0" topLeftCell="A1">
      <selection activeCell="F23" sqref="F23"/>
    </sheetView>
  </sheetViews>
  <sheetFormatPr defaultColWidth="9.28125" defaultRowHeight="15" customHeight="1"/>
  <cols>
    <col min="1" max="1" width="36.140625" style="102" customWidth="1"/>
    <col min="2" max="2" width="11.421875" style="103" customWidth="1"/>
    <col min="3" max="3" width="10.140625" style="103" customWidth="1"/>
    <col min="4" max="4" width="12.421875" style="103" customWidth="1"/>
    <col min="5" max="5" width="10.8515625" style="103" customWidth="1"/>
    <col min="6" max="6" width="12.421875" style="103" customWidth="1"/>
    <col min="7" max="7" width="11.421875" style="168" customWidth="1"/>
    <col min="8" max="8" width="12.28125" style="103" customWidth="1"/>
    <col min="9" max="16384" width="9.28125" style="103" customWidth="1"/>
  </cols>
  <sheetData>
    <row r="1" spans="1:8" ht="36" customHeight="1">
      <c r="A1" s="203" t="s">
        <v>0</v>
      </c>
      <c r="B1" s="203"/>
      <c r="C1" s="203"/>
      <c r="D1" s="203"/>
      <c r="E1" s="203"/>
      <c r="F1" s="203"/>
      <c r="G1" s="203"/>
      <c r="H1" s="203"/>
    </row>
    <row r="2" spans="1:8" ht="15" customHeight="1">
      <c r="A2" s="104"/>
      <c r="B2" s="104"/>
      <c r="C2" s="104"/>
      <c r="D2" s="104"/>
      <c r="E2" s="104"/>
      <c r="F2" s="104"/>
      <c r="G2" s="104"/>
      <c r="H2" s="105"/>
    </row>
    <row r="3" spans="1:8" s="106" customFormat="1" ht="15" customHeight="1">
      <c r="A3" s="204" t="s">
        <v>94</v>
      </c>
      <c r="B3" s="204"/>
      <c r="C3" s="204"/>
      <c r="D3" s="204"/>
      <c r="E3" s="204"/>
      <c r="F3" s="204"/>
      <c r="G3" s="204"/>
      <c r="H3" s="204"/>
    </row>
    <row r="4" spans="2:10" s="106" customFormat="1" ht="15" customHeight="1">
      <c r="B4" s="161" t="s">
        <v>152</v>
      </c>
      <c r="C4" s="161"/>
      <c r="D4" s="161"/>
      <c r="E4" s="5"/>
      <c r="F4" s="5"/>
      <c r="G4" s="163"/>
      <c r="H4" s="191"/>
      <c r="I4" s="191"/>
      <c r="J4" s="191"/>
    </row>
    <row r="5" spans="1:8" s="106" customFormat="1" ht="15" customHeight="1">
      <c r="A5" s="107"/>
      <c r="B5" s="108"/>
      <c r="C5" s="108"/>
      <c r="D5" s="108"/>
      <c r="E5" s="108"/>
      <c r="F5" s="108"/>
      <c r="G5" s="164"/>
      <c r="H5" s="109"/>
    </row>
    <row r="6" spans="1:8" s="106" customFormat="1" ht="15" customHeight="1">
      <c r="A6" s="107"/>
      <c r="B6" s="110"/>
      <c r="C6" s="110"/>
      <c r="D6" s="110"/>
      <c r="E6" s="110"/>
      <c r="F6" s="110"/>
      <c r="G6" s="165"/>
      <c r="H6" s="111" t="s">
        <v>2</v>
      </c>
    </row>
    <row r="7" spans="1:8" s="115" customFormat="1" ht="24.75" customHeight="1">
      <c r="A7" s="112"/>
      <c r="B7" s="113" t="s">
        <v>95</v>
      </c>
      <c r="C7" s="169" t="s">
        <v>136</v>
      </c>
      <c r="D7" s="162" t="s">
        <v>96</v>
      </c>
      <c r="E7" s="113" t="s">
        <v>97</v>
      </c>
      <c r="F7" s="113" t="s">
        <v>98</v>
      </c>
      <c r="G7" s="113" t="s">
        <v>35</v>
      </c>
      <c r="H7" s="114" t="s">
        <v>99</v>
      </c>
    </row>
    <row r="8" spans="1:8" ht="15" customHeight="1">
      <c r="A8" s="120" t="s">
        <v>150</v>
      </c>
      <c r="B8" s="171">
        <v>1427</v>
      </c>
      <c r="C8" s="171">
        <v>3388</v>
      </c>
      <c r="D8" s="171">
        <v>334</v>
      </c>
      <c r="E8" s="171">
        <v>958</v>
      </c>
      <c r="F8" s="171">
        <v>1130</v>
      </c>
      <c r="G8" s="172">
        <v>0</v>
      </c>
      <c r="H8" s="171">
        <f>SUM(B8:G8)</f>
        <v>7237</v>
      </c>
    </row>
    <row r="9" spans="1:8" ht="15" customHeight="1">
      <c r="A9" s="116" t="s">
        <v>100</v>
      </c>
      <c r="B9" s="171"/>
      <c r="C9" s="171"/>
      <c r="D9" s="171"/>
      <c r="E9" s="171"/>
      <c r="F9" s="173"/>
      <c r="G9" s="173"/>
      <c r="H9" s="171"/>
    </row>
    <row r="10" spans="1:8" ht="15" customHeight="1">
      <c r="A10" s="117" t="s">
        <v>36</v>
      </c>
      <c r="B10" s="174"/>
      <c r="C10" s="174"/>
      <c r="D10" s="176"/>
      <c r="E10" s="174"/>
      <c r="F10" s="174"/>
      <c r="G10" s="172">
        <v>-30</v>
      </c>
      <c r="H10" s="181">
        <f>SUM(B10:G10)</f>
        <v>-30</v>
      </c>
    </row>
    <row r="11" spans="1:8" ht="15" customHeight="1">
      <c r="A11" s="118" t="s">
        <v>101</v>
      </c>
      <c r="B11" s="174"/>
      <c r="C11" s="182"/>
      <c r="D11" s="187"/>
      <c r="E11" s="184">
        <v>24</v>
      </c>
      <c r="F11" s="173">
        <v>-24</v>
      </c>
      <c r="G11" s="173"/>
      <c r="H11" s="171">
        <f>SUM(B11:G11)</f>
        <v>0</v>
      </c>
    </row>
    <row r="12" spans="1:8" ht="17.25" customHeight="1">
      <c r="A12" s="119" t="s">
        <v>102</v>
      </c>
      <c r="B12" s="175">
        <v>-1</v>
      </c>
      <c r="C12" s="183">
        <v>-6</v>
      </c>
      <c r="D12" s="188">
        <v>2</v>
      </c>
      <c r="E12" s="185">
        <v>-1</v>
      </c>
      <c r="F12" s="175"/>
      <c r="G12" s="173"/>
      <c r="H12" s="171">
        <f>SUM(B12:G12)</f>
        <v>-6</v>
      </c>
    </row>
    <row r="13" spans="1:8" ht="15" customHeight="1">
      <c r="A13" s="120" t="s">
        <v>148</v>
      </c>
      <c r="B13" s="171">
        <f aca="true" t="shared" si="0" ref="B13:G13">SUM(B8:B12)</f>
        <v>1426</v>
      </c>
      <c r="C13" s="171">
        <f t="shared" si="0"/>
        <v>3382</v>
      </c>
      <c r="D13" s="186">
        <f t="shared" si="0"/>
        <v>336</v>
      </c>
      <c r="E13" s="171">
        <f t="shared" si="0"/>
        <v>981</v>
      </c>
      <c r="F13" s="171">
        <f t="shared" si="0"/>
        <v>1106</v>
      </c>
      <c r="G13" s="172">
        <f t="shared" si="0"/>
        <v>-30</v>
      </c>
      <c r="H13" s="171">
        <f>SUM(B13:G13)</f>
        <v>7201</v>
      </c>
    </row>
    <row r="14" spans="1:8" s="123" customFormat="1" ht="34.5" customHeight="1">
      <c r="A14" s="121"/>
      <c r="B14" s="122"/>
      <c r="C14" s="122"/>
      <c r="D14" s="122"/>
      <c r="E14" s="122"/>
      <c r="F14" s="122"/>
      <c r="G14" s="166"/>
      <c r="H14" s="105"/>
    </row>
    <row r="15" spans="1:8" s="37" customFormat="1" ht="15" customHeight="1">
      <c r="A15" s="63" t="s">
        <v>147</v>
      </c>
      <c r="B15" s="192" t="s">
        <v>54</v>
      </c>
      <c r="C15" s="192"/>
      <c r="D15" s="192"/>
      <c r="E15" s="124"/>
      <c r="F15" s="125"/>
      <c r="G15" s="167"/>
      <c r="H15" s="125"/>
    </row>
  </sheetData>
  <sheetProtection selectLockedCells="1" selectUnlockedCells="1"/>
  <mergeCells count="4">
    <mergeCell ref="A1:H1"/>
    <mergeCell ref="A3:H3"/>
    <mergeCell ref="H4:J4"/>
    <mergeCell ref="B15:D15"/>
  </mergeCells>
  <hyperlinks>
    <hyperlink ref="A1" r:id="rId1" display="INVESTOR.BG Plc.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9"/>
  <sheetViews>
    <sheetView showGridLines="0" zoomScalePageLayoutView="0" workbookViewId="0" topLeftCell="A16">
      <selection activeCell="B25" sqref="B25:D25"/>
    </sheetView>
  </sheetViews>
  <sheetFormatPr defaultColWidth="9.140625" defaultRowHeight="12.75"/>
  <cols>
    <col min="1" max="1" width="3.28125" style="126" customWidth="1"/>
    <col min="2" max="2" width="74.421875" style="126" customWidth="1"/>
    <col min="3" max="3" width="17.421875" style="126" customWidth="1"/>
    <col min="4" max="4" width="20.00390625" style="126" customWidth="1"/>
    <col min="5" max="16384" width="9.140625" style="126" customWidth="1"/>
  </cols>
  <sheetData>
    <row r="1" spans="1:4" ht="20.25">
      <c r="A1" s="209" t="s">
        <v>0</v>
      </c>
      <c r="B1" s="209"/>
      <c r="C1" s="209"/>
      <c r="D1" s="209"/>
    </row>
    <row r="2" spans="1:4" ht="16.5" customHeight="1">
      <c r="A2" s="210" t="s">
        <v>103</v>
      </c>
      <c r="B2" s="210"/>
      <c r="C2" s="210"/>
      <c r="D2" s="210"/>
    </row>
    <row r="3" spans="1:4" ht="36.75" customHeight="1">
      <c r="A3" s="127"/>
      <c r="B3" s="206"/>
      <c r="C3" s="206"/>
      <c r="D3" s="206"/>
    </row>
    <row r="4" spans="1:4" ht="15" customHeight="1">
      <c r="A4" s="211" t="s">
        <v>104</v>
      </c>
      <c r="B4" s="211"/>
      <c r="C4" s="211"/>
      <c r="D4" s="211"/>
    </row>
    <row r="5" spans="1:4" ht="15" customHeight="1">
      <c r="A5" s="127"/>
      <c r="B5" s="191" t="s">
        <v>152</v>
      </c>
      <c r="C5" s="191"/>
      <c r="D5" s="191"/>
    </row>
    <row r="6" spans="1:4" ht="15">
      <c r="A6" s="127"/>
      <c r="B6" s="129"/>
      <c r="C6" s="129"/>
      <c r="D6" s="129"/>
    </row>
    <row r="7" spans="1:4" ht="15" customHeight="1">
      <c r="A7" s="130" t="s">
        <v>105</v>
      </c>
      <c r="B7" s="207" t="s">
        <v>106</v>
      </c>
      <c r="C7" s="207"/>
      <c r="D7" s="207"/>
    </row>
    <row r="8" spans="1:4" ht="25.5" customHeight="1">
      <c r="A8" s="127"/>
      <c r="B8" s="206" t="s">
        <v>107</v>
      </c>
      <c r="C8" s="206"/>
      <c r="D8" s="206"/>
    </row>
    <row r="9" spans="1:4" ht="25.5" customHeight="1">
      <c r="A9" s="127"/>
      <c r="B9" s="206" t="s">
        <v>108</v>
      </c>
      <c r="C9" s="206"/>
      <c r="D9" s="206"/>
    </row>
    <row r="10" spans="1:4" s="160" customFormat="1" ht="29.25" customHeight="1">
      <c r="A10" s="159"/>
      <c r="B10" s="208" t="s">
        <v>145</v>
      </c>
      <c r="C10" s="208"/>
      <c r="D10" s="208"/>
    </row>
    <row r="11" spans="1:4" ht="13.5" customHeight="1">
      <c r="A11" s="127"/>
      <c r="B11" s="208" t="s">
        <v>144</v>
      </c>
      <c r="C11" s="208"/>
      <c r="D11" s="208"/>
    </row>
    <row r="12" spans="1:4" ht="25.5" customHeight="1">
      <c r="A12" s="127"/>
      <c r="B12" s="208" t="s">
        <v>146</v>
      </c>
      <c r="C12" s="208"/>
      <c r="D12" s="208"/>
    </row>
    <row r="13" spans="1:4" ht="15" customHeight="1">
      <c r="A13" s="127"/>
      <c r="B13" s="206" t="s">
        <v>109</v>
      </c>
      <c r="C13" s="206"/>
      <c r="D13" s="206"/>
    </row>
    <row r="14" spans="1:4" ht="15" customHeight="1">
      <c r="A14" s="21" t="s">
        <v>110</v>
      </c>
      <c r="B14" s="206" t="s">
        <v>111</v>
      </c>
      <c r="C14" s="206"/>
      <c r="D14" s="206"/>
    </row>
    <row r="15" spans="1:4" ht="15">
      <c r="A15" s="21" t="s">
        <v>110</v>
      </c>
      <c r="B15" s="131" t="s">
        <v>112</v>
      </c>
      <c r="C15"/>
      <c r="D15"/>
    </row>
    <row r="16" spans="1:4" ht="15" customHeight="1">
      <c r="A16" s="21" t="s">
        <v>110</v>
      </c>
      <c r="B16" s="206" t="s">
        <v>113</v>
      </c>
      <c r="C16" s="206"/>
      <c r="D16" s="206"/>
    </row>
    <row r="17" spans="1:4" ht="14.25" customHeight="1">
      <c r="A17" s="21" t="s">
        <v>110</v>
      </c>
      <c r="B17" s="206" t="s">
        <v>114</v>
      </c>
      <c r="C17" s="206"/>
      <c r="D17" s="206"/>
    </row>
    <row r="18" spans="1:4" ht="14.25" customHeight="1">
      <c r="A18" s="21" t="s">
        <v>110</v>
      </c>
      <c r="B18" s="206" t="s">
        <v>115</v>
      </c>
      <c r="C18" s="206"/>
      <c r="D18" s="206"/>
    </row>
    <row r="19" spans="1:4" ht="14.25" customHeight="1">
      <c r="A19" s="21" t="s">
        <v>110</v>
      </c>
      <c r="B19" s="131" t="s">
        <v>116</v>
      </c>
      <c r="C19"/>
      <c r="D19"/>
    </row>
    <row r="20" spans="1:4" ht="14.25" customHeight="1">
      <c r="A20" s="21" t="s">
        <v>110</v>
      </c>
      <c r="B20" s="131" t="s">
        <v>117</v>
      </c>
      <c r="C20"/>
      <c r="D20"/>
    </row>
    <row r="21" spans="1:4" ht="15">
      <c r="A21" s="21" t="s">
        <v>110</v>
      </c>
      <c r="B21" s="131" t="s">
        <v>118</v>
      </c>
      <c r="C21"/>
      <c r="D21"/>
    </row>
    <row r="22" spans="1:4" ht="15">
      <c r="A22" s="21" t="s">
        <v>110</v>
      </c>
      <c r="B22" s="131" t="s">
        <v>119</v>
      </c>
      <c r="C22"/>
      <c r="D22"/>
    </row>
    <row r="23" spans="1:4" ht="15">
      <c r="A23" s="21" t="s">
        <v>110</v>
      </c>
      <c r="B23" s="131" t="s">
        <v>120</v>
      </c>
      <c r="C23"/>
      <c r="D23"/>
    </row>
    <row r="24" spans="1:4" ht="15">
      <c r="A24" s="21" t="s">
        <v>110</v>
      </c>
      <c r="B24" s="131" t="s">
        <v>121</v>
      </c>
      <c r="C24"/>
      <c r="D24"/>
    </row>
    <row r="25" spans="1:4" ht="15" customHeight="1">
      <c r="A25" s="21" t="s">
        <v>110</v>
      </c>
      <c r="B25" s="206" t="s">
        <v>122</v>
      </c>
      <c r="C25" s="206"/>
      <c r="D25" s="206"/>
    </row>
    <row r="26" spans="1:4" ht="15" customHeight="1">
      <c r="A26" s="21" t="s">
        <v>110</v>
      </c>
      <c r="B26" s="206" t="s">
        <v>123</v>
      </c>
      <c r="C26" s="206"/>
      <c r="D26" s="206"/>
    </row>
    <row r="27" spans="1:4" ht="15" customHeight="1">
      <c r="A27" s="21" t="s">
        <v>110</v>
      </c>
      <c r="B27" s="206" t="s">
        <v>124</v>
      </c>
      <c r="C27" s="206"/>
      <c r="D27" s="206"/>
    </row>
    <row r="28" spans="1:4" ht="15" customHeight="1">
      <c r="A28" s="21" t="s">
        <v>110</v>
      </c>
      <c r="B28" s="128" t="s">
        <v>143</v>
      </c>
      <c r="C28" s="128"/>
      <c r="D28" s="128"/>
    </row>
    <row r="29" spans="1:4" ht="15" customHeight="1">
      <c r="A29" s="21" t="s">
        <v>110</v>
      </c>
      <c r="B29" s="206" t="s">
        <v>125</v>
      </c>
      <c r="C29" s="206"/>
      <c r="D29" s="206"/>
    </row>
    <row r="30" spans="1:4" ht="14.25" customHeight="1">
      <c r="A30" s="127"/>
      <c r="B30" s="206"/>
      <c r="C30" s="206"/>
      <c r="D30" s="206"/>
    </row>
    <row r="31" spans="1:4" ht="15" customHeight="1">
      <c r="A31" s="130" t="s">
        <v>126</v>
      </c>
      <c r="B31" s="207" t="s">
        <v>127</v>
      </c>
      <c r="C31" s="207"/>
      <c r="D31" s="207"/>
    </row>
    <row r="32" spans="1:4" ht="29.25" customHeight="1">
      <c r="A32" s="127"/>
      <c r="B32" s="205" t="s">
        <v>128</v>
      </c>
      <c r="C32" s="205"/>
      <c r="D32" s="205"/>
    </row>
    <row r="33" spans="1:4" ht="18" customHeight="1">
      <c r="A33" s="127"/>
      <c r="B33" s="205" t="s">
        <v>129</v>
      </c>
      <c r="C33" s="205"/>
      <c r="D33" s="205"/>
    </row>
    <row r="34" spans="1:4" ht="14.25" customHeight="1">
      <c r="A34" s="127"/>
      <c r="B34" s="206"/>
      <c r="C34" s="206"/>
      <c r="D34" s="206"/>
    </row>
    <row r="35" spans="1:4" ht="15">
      <c r="A35" s="130"/>
      <c r="B35" s="131"/>
      <c r="C35" s="131"/>
      <c r="D35" s="131"/>
    </row>
    <row r="36" spans="1:4" ht="15">
      <c r="A36" s="130"/>
      <c r="B36" s="131"/>
      <c r="C36" s="131"/>
      <c r="D36" s="131"/>
    </row>
    <row r="37" spans="1:4" ht="42" customHeight="1">
      <c r="A37" s="130"/>
      <c r="B37" s="206"/>
      <c r="C37" s="206"/>
      <c r="D37" s="206"/>
    </row>
    <row r="38" spans="1:4" ht="15">
      <c r="A38" s="130"/>
      <c r="B38" s="132"/>
      <c r="C38" s="132"/>
      <c r="D38" s="132"/>
    </row>
    <row r="39" spans="1:4" ht="14.25" customHeight="1">
      <c r="A39" s="127"/>
      <c r="B39" s="63" t="s">
        <v>147</v>
      </c>
      <c r="C39" s="192" t="s">
        <v>54</v>
      </c>
      <c r="D39" s="192"/>
    </row>
  </sheetData>
  <sheetProtection selectLockedCells="1" selectUnlockedCells="1"/>
  <mergeCells count="27">
    <mergeCell ref="B17:D17"/>
    <mergeCell ref="A1:D1"/>
    <mergeCell ref="A2:D2"/>
    <mergeCell ref="B3:D3"/>
    <mergeCell ref="A4:D4"/>
    <mergeCell ref="B5:D5"/>
    <mergeCell ref="B7:D7"/>
    <mergeCell ref="B31:D31"/>
    <mergeCell ref="B8:D8"/>
    <mergeCell ref="B9:D9"/>
    <mergeCell ref="B29:D29"/>
    <mergeCell ref="B10:D10"/>
    <mergeCell ref="B11:D11"/>
    <mergeCell ref="B13:D13"/>
    <mergeCell ref="B14:D14"/>
    <mergeCell ref="B12:D12"/>
    <mergeCell ref="B16:D16"/>
    <mergeCell ref="B33:D33"/>
    <mergeCell ref="B34:D34"/>
    <mergeCell ref="B37:D37"/>
    <mergeCell ref="C39:D39"/>
    <mergeCell ref="B32:D32"/>
    <mergeCell ref="B18:D18"/>
    <mergeCell ref="B25:D25"/>
    <mergeCell ref="B26:D26"/>
    <mergeCell ref="B27:D27"/>
    <mergeCell ref="B30:D30"/>
  </mergeCells>
  <hyperlinks>
    <hyperlink ref="A1" r:id="rId1" display="INVESTOR.BG Plc."/>
  </hyperlinks>
  <printOptions horizontalCentered="1"/>
  <pageMargins left="0.39375" right="0.39375" top="0.9840277777777777" bottom="0.5902777777777778" header="0.5118055555555555" footer="0.5118055555555555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Geri</dc:creator>
  <cp:keywords/>
  <dc:description/>
  <cp:lastModifiedBy>User</cp:lastModifiedBy>
  <cp:lastPrinted>2012-03-28T12:43:22Z</cp:lastPrinted>
  <dcterms:created xsi:type="dcterms:W3CDTF">2012-03-28T09:47:37Z</dcterms:created>
  <dcterms:modified xsi:type="dcterms:W3CDTF">2012-10-30T12:11:41Z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