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8340" windowWidth="14940" windowHeight="8640" tabRatio="822" activeTab="0"/>
  </bookViews>
  <sheets>
    <sheet name="Balance" sheetId="1" r:id="rId1"/>
    <sheet name="Income" sheetId="2" r:id="rId2"/>
    <sheet name="Cash Flow" sheetId="3" r:id="rId3"/>
    <sheet name="Equity" sheetId="4" r:id="rId4"/>
    <sheet name="Notes" sheetId="5" r:id="rId5"/>
  </sheets>
  <definedNames>
    <definedName name="_Ref149986744" localSheetId="4">'Notes'!#REF!</definedName>
    <definedName name="_Ref149988108" localSheetId="4">'Notes'!#REF!</definedName>
    <definedName name="_Toc95275307" localSheetId="4">'Notes'!#REF!</definedName>
    <definedName name="_xlnm.Print_Area" localSheetId="0">'Balance'!$A$1:$C$69</definedName>
  </definedNames>
  <calcPr fullCalcOnLoad="1"/>
</workbook>
</file>

<file path=xl/sharedStrings.xml><?xml version="1.0" encoding="utf-8"?>
<sst xmlns="http://schemas.openxmlformats.org/spreadsheetml/2006/main" count="197" uniqueCount="150">
  <si>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</si>
  <si>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</si>
  <si>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</si>
  <si>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</si>
  <si>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</si>
  <si>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</si>
  <si>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</si>
  <si>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</si>
  <si>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</si>
  <si>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</si>
  <si>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</si>
  <si>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</si>
  <si>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</si>
  <si>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</si>
  <si>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</si>
  <si>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</si>
  <si>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</si>
  <si>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</si>
  <si>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</si>
  <si>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</si>
  <si>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</si>
  <si>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</si>
  <si>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</si>
  <si>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</si>
  <si>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</si>
  <si>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</si>
  <si>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</si>
  <si>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</si>
  <si>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</si>
  <si>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</si>
  <si>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</si>
  <si>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</si>
  <si>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</si>
  <si>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</si>
  <si>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</si>
  <si>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</si>
  <si>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</si>
  <si>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</si>
  <si>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</si>
  <si>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</si>
  <si>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</si>
  <si>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</si>
  <si>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</si>
  <si>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</si>
  <si>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</si>
  <si>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</si>
  <si>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</si>
  <si>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</si>
  <si>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</si>
  <si>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</si>
  <si>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</si>
  <si>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</si>
  <si>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</si>
  <si>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</si>
  <si>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</si>
  <si>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</si>
  <si>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</si>
  <si>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</si>
  <si>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</si>
  <si>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</si>
  <si>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</si>
  <si>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</si>
  <si>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</si>
  <si>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</si>
  <si>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</si>
  <si>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</si>
  <si>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</si>
  <si>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</si>
  <si>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</si>
  <si>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</si>
  <si>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</si>
  <si>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</si>
  <si>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</si>
  <si>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</si>
  <si>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</si>
  <si>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</si>
  <si>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</si>
  <si>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</si>
  <si>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</si>
  <si>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</si>
  <si>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</si>
  <si>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</si>
  <si>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</si>
  <si>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Manager: Lubomir Lekov</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</si>
  <si>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</si>
  <si>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</si>
  <si>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</si>
  <si>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</si>
  <si>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</si>
  <si>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</si>
  <si>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</si>
  <si>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</si>
  <si>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</si>
  <si>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</si>
  <si>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</si>
  <si>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</si>
  <si>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</si>
  <si>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</si>
  <si>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</si>
  <si>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</si>
  <si>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</si>
  <si>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</si>
  <si>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</si>
  <si>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</si>
  <si>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</si>
  <si>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</si>
  <si>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</si>
  <si>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</si>
  <si>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</si>
  <si>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</si>
  <si>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</si>
  <si>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</si>
  <si>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</si>
  <si>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CONSOLIDATED STATEMENT OF CHANGES IN EQUITY</t>
  </si>
  <si>
    <t xml:space="preserve"> Share Capital </t>
  </si>
  <si>
    <t xml:space="preserve"> Revaluation reserve </t>
  </si>
  <si>
    <t xml:space="preserve"> Other reserves </t>
  </si>
  <si>
    <t xml:space="preserve"> Retained earnings </t>
  </si>
  <si>
    <t>Total</t>
  </si>
  <si>
    <t>Change in accounting policy</t>
  </si>
  <si>
    <t>Profit sharing</t>
  </si>
  <si>
    <t>Other changes in equity</t>
  </si>
  <si>
    <t>Interest, fees and commissions received/paid</t>
  </si>
  <si>
    <t xml:space="preserve">Notes about the accounting policy adopted for the Financial Statements </t>
  </si>
  <si>
    <t>Others</t>
  </si>
  <si>
    <t>Deferred taxes</t>
  </si>
  <si>
    <t>Taxes paid</t>
  </si>
  <si>
    <t>On 22.01.2008, Investor.BG AD has signed in Sofia an advertisement contract with Piero 97 MA AD. The Media Agency guarantees to its clients the organisation and realisation of advertising in the calendar year 2008 at a value exceeding 10% of Investor.BG incomes from the past three years.</t>
  </si>
  <si>
    <t>NasamNatam.com</t>
  </si>
  <si>
    <t xml:space="preserve">CEE-focused growth capital firm 3TS Capital Partners has invested in Investor.BG AD, taking a 16.77 per cent stake. The purchase was made via the firm’s 3TS Cisco Growth Fund, which was established in November 2007 with Cisco Systems Inc. as anchor investor. 
</t>
  </si>
  <si>
    <t xml:space="preserve">At the Board of Directors' meeting of Investor.BG AD-Sofia /4IN/, held on 04.02.2009, have been taken the following decisions:
- The company shall put up for sale all available at present 8,921 own shares, acquired through redemptions.
- The sale of the shares shall be at a price not lower than BGN 10.50 and not higher than BGN 12.50 per share.                              
</t>
  </si>
  <si>
    <t xml:space="preserve">On 09.02. 2009 all of the redeemed shares were sold </t>
  </si>
  <si>
    <t>Balance 01 January 2009</t>
  </si>
  <si>
    <t>.</t>
  </si>
  <si>
    <t>Payables to related parties</t>
  </si>
  <si>
    <t>Corporate income tax paid</t>
  </si>
  <si>
    <t>Purchase of investments</t>
  </si>
  <si>
    <t>Loans receivables</t>
  </si>
  <si>
    <t>Goodwill</t>
  </si>
  <si>
    <t>Minority interest</t>
  </si>
  <si>
    <t>CASH FLOW STATEMENT - CONSOLIDATED</t>
  </si>
  <si>
    <t>INCOME STATEMENT - CONSOLIDATED</t>
  </si>
  <si>
    <t>BALANCE SHEET - CONSOLIDATED</t>
  </si>
  <si>
    <t>For the period ended 30 June 2009</t>
  </si>
  <si>
    <t>Balance 30 June 2009</t>
  </si>
  <si>
    <t>Loss of minority parties</t>
  </si>
  <si>
    <t>Puls.bg</t>
  </si>
  <si>
    <t>Prepared by: Финансово-правна къща ООД</t>
  </si>
  <si>
    <t>Date: 28.07.2009</t>
  </si>
  <si>
    <t>Prepared by:Финансово-правна къща ООД</t>
  </si>
</sst>
</file>

<file path=xl/styles.xml><?xml version="1.0" encoding="utf-8"?>
<styleSheet xmlns="http://schemas.openxmlformats.org/spreadsheetml/2006/main">
  <numFmts count="6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s>
  <fonts count="42">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0"/>
      <name val="Arial"/>
      <family val="2"/>
    </font>
    <font>
      <sz val="10"/>
      <color indexed="8"/>
      <name val="Arial"/>
      <family val="2"/>
    </font>
    <font>
      <b/>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202">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24"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25"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25" borderId="0" xfId="57" applyFont="1" applyFill="1" applyBorder="1" applyAlignment="1" applyProtection="1">
      <alignment wrapText="1"/>
      <protection/>
    </xf>
    <xf numFmtId="0" fontId="10" fillId="0" borderId="20" xfId="0" applyFont="1" applyBorder="1" applyAlignment="1">
      <alignment vertical="top" wrapText="1"/>
    </xf>
    <xf numFmtId="3" fontId="5" fillId="24"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24"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85"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4" xfId="0" applyFont="1" applyBorder="1" applyAlignment="1">
      <alignment vertical="top" wrapText="1"/>
    </xf>
    <xf numFmtId="185"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25" borderId="27" xfId="57" applyFont="1" applyFill="1" applyBorder="1" applyAlignment="1" applyProtection="1">
      <alignment horizontal="left" wrapText="1"/>
      <protection/>
    </xf>
    <xf numFmtId="0" fontId="10" fillId="25"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25"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6" fillId="0" borderId="0" xfId="60" applyFont="1">
      <alignment/>
      <protection/>
    </xf>
    <xf numFmtId="0" fontId="7" fillId="0" borderId="0" xfId="60" applyFont="1">
      <alignment/>
      <protection/>
    </xf>
    <xf numFmtId="0" fontId="5" fillId="0" borderId="0" xfId="60" applyFont="1">
      <alignment/>
      <protection/>
    </xf>
    <xf numFmtId="0" fontId="4" fillId="0" borderId="0" xfId="60" applyFont="1" applyAlignment="1">
      <alignment horizontal="center" vertical="center" wrapText="1"/>
      <protection/>
    </xf>
    <xf numFmtId="0" fontId="5" fillId="0" borderId="0" xfId="0" applyFont="1" applyBorder="1" applyAlignment="1" applyProtection="1">
      <alignment horizontal="left" vertical="top"/>
      <protection locked="0"/>
    </xf>
    <xf numFmtId="0" fontId="23" fillId="0" borderId="0" xfId="0" applyFont="1" applyAlignment="1">
      <alignment vertical="top" wrapText="1"/>
    </xf>
    <xf numFmtId="3" fontId="5" fillId="0" borderId="0" xfId="57" applyNumberFormat="1" applyFont="1" applyAlignment="1" applyProtection="1">
      <alignment vertical="top" wrapText="1"/>
      <protection locked="0"/>
    </xf>
    <xf numFmtId="1" fontId="5" fillId="0" borderId="0" xfId="57" applyNumberFormat="1" applyFont="1" applyAlignment="1" applyProtection="1">
      <alignment vertical="top" wrapText="1"/>
      <protection locked="0"/>
    </xf>
    <xf numFmtId="3" fontId="5" fillId="0" borderId="0" xfId="57" applyNumberFormat="1" applyFont="1" applyAlignment="1" applyProtection="1">
      <alignment vertical="top"/>
      <protection locked="0"/>
    </xf>
    <xf numFmtId="0" fontId="5" fillId="0" borderId="0" xfId="57" applyFont="1" applyAlignment="1">
      <alignment vertical="top"/>
      <protection/>
    </xf>
    <xf numFmtId="0" fontId="5" fillId="0" borderId="0" xfId="0" applyFont="1" applyAlignment="1" applyProtection="1">
      <alignment horizontal="left" vertical="top"/>
      <protection/>
    </xf>
    <xf numFmtId="0" fontId="5" fillId="0" borderId="0" xfId="57" applyFont="1" applyFill="1" applyAlignment="1" applyProtection="1">
      <alignment horizontal="center" vertical="top"/>
      <protection/>
    </xf>
    <xf numFmtId="0" fontId="5" fillId="0" borderId="0" xfId="0" applyFont="1" applyAlignment="1" applyProtection="1">
      <alignment horizontal="center"/>
      <protection/>
    </xf>
    <xf numFmtId="0" fontId="5" fillId="0" borderId="0" xfId="57" applyFont="1" applyFill="1" applyAlignment="1" applyProtection="1">
      <alignment horizontal="center"/>
      <protection/>
    </xf>
    <xf numFmtId="0" fontId="5" fillId="0" borderId="0" xfId="57" applyFont="1" applyAlignment="1" applyProtection="1">
      <alignment wrapText="1"/>
      <protection locked="0"/>
    </xf>
    <xf numFmtId="1" fontId="6" fillId="0" borderId="0" xfId="57" applyNumberFormat="1" applyFont="1" applyAlignment="1" applyProtection="1">
      <alignment vertical="top" wrapText="1"/>
      <protection locked="0"/>
    </xf>
    <xf numFmtId="3" fontId="6" fillId="0" borderId="0" xfId="57" applyNumberFormat="1" applyFont="1" applyAlignment="1" applyProtection="1">
      <alignment vertical="top"/>
      <protection locked="0"/>
    </xf>
    <xf numFmtId="3" fontId="6" fillId="0" borderId="0" xfId="57" applyNumberFormat="1" applyFont="1" applyAlignment="1" applyProtection="1">
      <alignment horizontal="right" vertical="top" wrapText="1"/>
      <protection locked="0"/>
    </xf>
    <xf numFmtId="0" fontId="7" fillId="0" borderId="0" xfId="60" applyFont="1" applyBorder="1" applyAlignment="1" applyProtection="1">
      <alignment vertical="center" wrapText="1"/>
      <protection locked="0"/>
    </xf>
    <xf numFmtId="3" fontId="6" fillId="0" borderId="0" xfId="60" applyNumberFormat="1" applyFont="1" applyBorder="1" applyAlignment="1" applyProtection="1">
      <alignment vertical="center"/>
      <protection locked="0"/>
    </xf>
    <xf numFmtId="0" fontId="6" fillId="0" borderId="0" xfId="60" applyFont="1" applyBorder="1" applyProtection="1">
      <alignment/>
      <protection locked="0"/>
    </xf>
    <xf numFmtId="0" fontId="6" fillId="0" borderId="0" xfId="60" applyFont="1" applyBorder="1" applyAlignment="1" applyProtection="1">
      <alignment wrapText="1"/>
      <protection locked="0"/>
    </xf>
    <xf numFmtId="0" fontId="6" fillId="0" borderId="0" xfId="60" applyFont="1" applyAlignment="1" applyProtection="1">
      <alignment wrapText="1"/>
      <protection locked="0"/>
    </xf>
    <xf numFmtId="0" fontId="6" fillId="0" borderId="0" xfId="60" applyFont="1" applyProtection="1">
      <alignment/>
      <protection locked="0"/>
    </xf>
    <xf numFmtId="1" fontId="6" fillId="0" borderId="0" xfId="57" applyNumberFormat="1" applyFont="1" applyBorder="1" applyAlignment="1" applyProtection="1">
      <alignment horizontal="left" vertical="top" wrapText="1"/>
      <protection locked="0"/>
    </xf>
    <xf numFmtId="1" fontId="6" fillId="0" borderId="0" xfId="57" applyNumberFormat="1" applyFont="1" applyBorder="1" applyAlignment="1" applyProtection="1">
      <alignment horizontal="right" vertical="top" wrapText="1"/>
      <protection locked="0"/>
    </xf>
    <xf numFmtId="0" fontId="6" fillId="0" borderId="0" xfId="60" applyFont="1" applyAlignment="1">
      <alignment wrapText="1"/>
      <protection/>
    </xf>
    <xf numFmtId="0" fontId="6" fillId="0" borderId="0" xfId="57" applyFont="1" applyAlignment="1" applyProtection="1">
      <alignment horizontal="center" vertical="top" wrapText="1"/>
      <protection locked="0"/>
    </xf>
    <xf numFmtId="3" fontId="6" fillId="0" borderId="0" xfId="57" applyNumberFormat="1" applyFont="1" applyAlignment="1" applyProtection="1">
      <alignment horizontal="center" vertical="top" wrapText="1"/>
      <protection locked="0"/>
    </xf>
    <xf numFmtId="0" fontId="22" fillId="0" borderId="0" xfId="60" applyFont="1" applyAlignment="1">
      <alignment horizontal="center" wrapText="1"/>
      <protection/>
    </xf>
    <xf numFmtId="0" fontId="0" fillId="0" borderId="0" xfId="60" applyFont="1">
      <alignment/>
      <protection/>
    </xf>
    <xf numFmtId="0" fontId="22" fillId="0" borderId="0" xfId="57" applyFont="1" applyBorder="1" applyAlignment="1" applyProtection="1">
      <alignment vertical="top" wrapText="1"/>
      <protection locked="0"/>
    </xf>
    <xf numFmtId="0" fontId="22" fillId="0" borderId="0" xfId="60" applyFont="1" applyBorder="1" applyAlignment="1" applyProtection="1">
      <alignment horizontal="left" vertical="center" wrapText="1"/>
      <protection/>
    </xf>
    <xf numFmtId="0" fontId="0" fillId="0" borderId="0" xfId="57" applyFont="1" applyAlignment="1">
      <alignment vertical="top" wrapText="1"/>
      <protection/>
    </xf>
    <xf numFmtId="0" fontId="22" fillId="0" borderId="0" xfId="60" applyFont="1">
      <alignment/>
      <protection/>
    </xf>
    <xf numFmtId="0" fontId="22" fillId="0" borderId="0" xfId="60" applyFont="1" applyBorder="1" applyAlignment="1">
      <alignment horizontal="left" vertical="top" wrapText="1"/>
      <protection/>
    </xf>
    <xf numFmtId="3" fontId="0" fillId="0" borderId="0" xfId="58" applyNumberFormat="1" applyFont="1" applyBorder="1" applyAlignment="1" applyProtection="1">
      <alignment horizontal="right" wrapText="1"/>
      <protection locked="0"/>
    </xf>
    <xf numFmtId="0" fontId="0" fillId="0" borderId="10" xfId="6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3" fontId="22" fillId="24" borderId="10" xfId="60" applyNumberFormat="1" applyFont="1" applyFill="1" applyBorder="1" applyAlignment="1" applyProtection="1">
      <alignment/>
      <protection/>
    </xf>
    <xf numFmtId="215" fontId="0" fillId="24" borderId="10" xfId="60" applyNumberFormat="1" applyFont="1" applyFill="1" applyBorder="1" applyAlignment="1" applyProtection="1">
      <alignment/>
      <protection/>
    </xf>
    <xf numFmtId="0" fontId="22" fillId="0" borderId="10" xfId="0" applyFont="1" applyBorder="1" applyAlignment="1">
      <alignment wrapText="1"/>
    </xf>
    <xf numFmtId="3" fontId="22" fillId="24" borderId="10" xfId="60" applyNumberFormat="1" applyFont="1" applyFill="1" applyBorder="1" applyAlignment="1" applyProtection="1">
      <alignment/>
      <protection locked="0"/>
    </xf>
    <xf numFmtId="0" fontId="0" fillId="0" borderId="10" xfId="0" applyFont="1" applyBorder="1" applyAlignment="1">
      <alignment wrapText="1"/>
    </xf>
    <xf numFmtId="3" fontId="0" fillId="24" borderId="10" xfId="60" applyNumberFormat="1" applyFont="1" applyFill="1" applyBorder="1" applyAlignment="1" applyProtection="1">
      <alignment/>
      <protection locked="0"/>
    </xf>
    <xf numFmtId="3" fontId="0" fillId="24" borderId="10" xfId="60" applyNumberFormat="1" applyFont="1" applyFill="1" applyBorder="1" applyAlignment="1" applyProtection="1">
      <alignment/>
      <protection/>
    </xf>
    <xf numFmtId="0" fontId="0" fillId="24" borderId="10" xfId="60" applyFont="1" applyFill="1" applyBorder="1" applyAlignment="1">
      <alignment wrapText="1"/>
      <protection/>
    </xf>
    <xf numFmtId="0" fontId="22" fillId="0" borderId="10" xfId="0" applyFont="1" applyBorder="1" applyAlignment="1">
      <alignment/>
    </xf>
    <xf numFmtId="0" fontId="22" fillId="0" borderId="0" xfId="60" applyFont="1" applyBorder="1" applyAlignment="1" applyProtection="1">
      <alignment vertical="center" wrapText="1"/>
      <protection locked="0"/>
    </xf>
    <xf numFmtId="3" fontId="0" fillId="0" borderId="0" xfId="60" applyNumberFormat="1" applyFont="1" applyBorder="1" applyAlignment="1" applyProtection="1">
      <alignment vertical="center"/>
      <protection locked="0"/>
    </xf>
    <xf numFmtId="0" fontId="0" fillId="0" borderId="0" xfId="60" applyFont="1" applyBorder="1" applyProtection="1">
      <alignment/>
      <protection locked="0"/>
    </xf>
    <xf numFmtId="0" fontId="0" fillId="0" borderId="0" xfId="0" applyFont="1" applyAlignment="1">
      <alignment/>
    </xf>
    <xf numFmtId="0" fontId="0" fillId="0" borderId="0" xfId="0" applyFont="1" applyAlignment="1">
      <alignment/>
    </xf>
    <xf numFmtId="0" fontId="4" fillId="0" borderId="0" xfId="57" applyFont="1" applyBorder="1" applyAlignment="1" applyProtection="1">
      <alignment horizontal="center" vertical="top"/>
      <protection locked="0"/>
    </xf>
    <xf numFmtId="215" fontId="22" fillId="24" borderId="10" xfId="60" applyNumberFormat="1" applyFont="1" applyFill="1" applyBorder="1" applyAlignment="1" applyProtection="1">
      <alignment/>
      <protection/>
    </xf>
    <xf numFmtId="14" fontId="7" fillId="0" borderId="10" xfId="57" applyNumberFormat="1" applyFont="1" applyBorder="1" applyAlignment="1" applyProtection="1">
      <alignment horizontal="right" vertical="center" wrapText="1"/>
      <protection/>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85" fontId="7" fillId="0" borderId="0" xfId="0" applyNumberFormat="1" applyFont="1" applyBorder="1" applyAlignment="1">
      <alignment/>
    </xf>
    <xf numFmtId="0" fontId="7" fillId="0" borderId="10" xfId="0" applyFont="1" applyBorder="1" applyAlignment="1">
      <alignment wrapText="1"/>
    </xf>
    <xf numFmtId="185" fontId="16" fillId="0" borderId="17" xfId="0" applyNumberFormat="1" applyFont="1" applyBorder="1" applyAlignment="1">
      <alignment horizontal="right" vertical="top" wrapText="1"/>
    </xf>
    <xf numFmtId="0" fontId="6" fillId="0" borderId="30" xfId="57" applyFont="1" applyBorder="1" applyAlignment="1">
      <alignment/>
      <protection/>
    </xf>
    <xf numFmtId="0" fontId="7" fillId="0" borderId="30" xfId="57" applyFont="1" applyBorder="1" applyAlignment="1">
      <alignment vertical="top"/>
      <protection/>
    </xf>
    <xf numFmtId="185" fontId="16" fillId="0" borderId="10" xfId="0" applyNumberFormat="1" applyFont="1" applyBorder="1" applyAlignment="1">
      <alignment horizontal="right" vertical="top" wrapText="1"/>
    </xf>
    <xf numFmtId="0" fontId="11" fillId="0" borderId="27" xfId="0" applyFont="1" applyBorder="1" applyAlignment="1">
      <alignment vertical="top" wrapText="1"/>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4" fillId="0" borderId="0" xfId="53" applyFont="1" applyBorder="1" applyAlignment="1" applyProtection="1">
      <alignment horizontal="center" vertical="center"/>
      <protection locked="0"/>
    </xf>
    <xf numFmtId="0" fontId="6" fillId="0" borderId="0" xfId="0" applyFont="1" applyAlignment="1">
      <alignment/>
    </xf>
    <xf numFmtId="0" fontId="22" fillId="0" borderId="0" xfId="60" applyFont="1" applyAlignment="1">
      <alignment horizontal="center" wrapText="1"/>
      <protection/>
    </xf>
    <xf numFmtId="0" fontId="22" fillId="0" borderId="0" xfId="57" applyFont="1" applyBorder="1" applyAlignment="1" applyProtection="1">
      <alignment horizontal="center" vertical="top" wrapText="1"/>
      <protection locked="0"/>
    </xf>
    <xf numFmtId="0" fontId="23" fillId="0" borderId="0" xfId="0" applyFont="1" applyAlignment="1">
      <alignment vertical="top" wrapText="1"/>
    </xf>
    <xf numFmtId="0" fontId="16" fillId="0" borderId="0" xfId="0" applyFont="1" applyAlignment="1">
      <alignment horizontal="justify" wrapText="1"/>
    </xf>
    <xf numFmtId="0" fontId="13" fillId="0" borderId="0" xfId="0" applyFont="1" applyAlignment="1">
      <alignment horizontal="justify" wrapText="1"/>
    </xf>
    <xf numFmtId="0" fontId="13" fillId="0" borderId="0" xfId="0" applyFont="1" applyAlignment="1">
      <alignment horizontal="justify" vertical="top" wrapText="1"/>
    </xf>
    <xf numFmtId="0" fontId="0" fillId="0" borderId="0" xfId="0" applyAlignment="1">
      <alignment/>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4" fillId="0" borderId="0" xfId="57" applyFont="1" applyBorder="1" applyAlignment="1" applyProtection="1">
      <alignment horizontal="center" vertical="top" wrapText="1"/>
      <protection locked="0"/>
    </xf>
    <xf numFmtId="0" fontId="17" fillId="0" borderId="31"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rmal_Отч.собств.кап."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69"/>
  <sheetViews>
    <sheetView showGridLines="0" tabSelected="1" zoomScale="75" zoomScaleNormal="75" zoomScaleSheetLayoutView="75" zoomScalePageLayoutView="0" workbookViewId="0" topLeftCell="A22">
      <selection activeCell="A73" sqref="A73"/>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84" t="s">
        <v>63</v>
      </c>
      <c r="B1" s="185"/>
      <c r="C1" s="185"/>
    </row>
    <row r="2" spans="1:3" ht="15.75">
      <c r="A2" s="186" t="s">
        <v>142</v>
      </c>
      <c r="B2" s="187"/>
      <c r="C2" s="187"/>
    </row>
    <row r="3" spans="1:3" ht="15">
      <c r="A3" s="183" t="s">
        <v>143</v>
      </c>
      <c r="B3" s="183"/>
      <c r="C3" s="183"/>
    </row>
    <row r="4" spans="1:3" ht="15">
      <c r="A4" s="171"/>
      <c r="B4" s="171"/>
      <c r="C4" s="171"/>
    </row>
    <row r="5" spans="1:3" ht="12.75" customHeight="1">
      <c r="A5" s="38"/>
      <c r="B5" s="63" t="s">
        <v>0</v>
      </c>
      <c r="C5" s="63" t="s">
        <v>0</v>
      </c>
    </row>
    <row r="6" spans="1:3" ht="16.5" customHeight="1">
      <c r="A6" s="16" t="s">
        <v>1</v>
      </c>
      <c r="B6" s="113">
        <v>39994</v>
      </c>
      <c r="C6" s="173">
        <v>39813</v>
      </c>
    </row>
    <row r="7" spans="1:4" s="39" customFormat="1" ht="15.75">
      <c r="A7" s="110" t="s">
        <v>2</v>
      </c>
      <c r="B7" s="36"/>
      <c r="C7" s="36"/>
      <c r="D7" s="180"/>
    </row>
    <row r="8" spans="1:3" s="39" customFormat="1" ht="15.75">
      <c r="A8" s="110" t="s">
        <v>65</v>
      </c>
      <c r="B8" s="110"/>
      <c r="C8" s="110"/>
    </row>
    <row r="9" spans="1:3" s="12" customFormat="1" ht="15">
      <c r="A9" s="37" t="s">
        <v>45</v>
      </c>
      <c r="B9" s="19">
        <v>45</v>
      </c>
      <c r="C9" s="19"/>
    </row>
    <row r="10" spans="1:3" s="12" customFormat="1" ht="15">
      <c r="A10" s="37" t="s">
        <v>64</v>
      </c>
      <c r="B10" s="19">
        <v>56</v>
      </c>
      <c r="C10" s="19">
        <v>148</v>
      </c>
    </row>
    <row r="11" spans="1:3" s="12" customFormat="1" ht="15">
      <c r="A11" s="37" t="s">
        <v>124</v>
      </c>
      <c r="B11" s="19">
        <v>88</v>
      </c>
      <c r="C11" s="19">
        <v>29</v>
      </c>
    </row>
    <row r="12" spans="1:3" s="12" customFormat="1" ht="15.75">
      <c r="A12" s="110" t="s">
        <v>66</v>
      </c>
      <c r="B12" s="19"/>
      <c r="C12" s="19"/>
    </row>
    <row r="13" spans="1:3" s="12" customFormat="1" ht="15">
      <c r="A13" s="37" t="s">
        <v>67</v>
      </c>
      <c r="B13" s="19">
        <v>2319</v>
      </c>
      <c r="C13" s="19">
        <v>2042</v>
      </c>
    </row>
    <row r="14" spans="1:3" s="12" customFormat="1" ht="15">
      <c r="A14" s="37" t="s">
        <v>68</v>
      </c>
      <c r="B14" s="19">
        <v>291</v>
      </c>
      <c r="C14" s="19">
        <v>301</v>
      </c>
    </row>
    <row r="15" spans="1:3" s="12" customFormat="1" ht="15">
      <c r="A15" s="37" t="s">
        <v>3</v>
      </c>
      <c r="B15" s="95">
        <v>2</v>
      </c>
      <c r="C15" s="95">
        <v>2</v>
      </c>
    </row>
    <row r="16" spans="1:3" s="12" customFormat="1" ht="15.75">
      <c r="A16" s="177" t="s">
        <v>138</v>
      </c>
      <c r="B16" s="178">
        <v>72</v>
      </c>
      <c r="C16" s="96">
        <v>72</v>
      </c>
    </row>
    <row r="17" spans="1:3" s="12" customFormat="1" ht="15">
      <c r="A17" s="37"/>
      <c r="B17" s="96"/>
      <c r="C17" s="96"/>
    </row>
    <row r="18" spans="1:3" s="12" customFormat="1" ht="16.5" thickBot="1">
      <c r="A18" s="78" t="s">
        <v>4</v>
      </c>
      <c r="B18" s="59">
        <f>SUM(B9:B16)</f>
        <v>2873</v>
      </c>
      <c r="C18" s="59">
        <f>SUM(C9:C16)</f>
        <v>2594</v>
      </c>
    </row>
    <row r="19" spans="1:3" s="12" customFormat="1" ht="9.75" customHeight="1">
      <c r="A19" s="20"/>
      <c r="B19" s="21"/>
      <c r="C19" s="21"/>
    </row>
    <row r="20" spans="1:4" s="12" customFormat="1" ht="15.75">
      <c r="A20" s="110" t="s">
        <v>5</v>
      </c>
      <c r="B20" s="36"/>
      <c r="C20" s="36"/>
      <c r="D20" s="179"/>
    </row>
    <row r="21" spans="1:3" s="12" customFormat="1" ht="15.75">
      <c r="A21" s="111" t="s">
        <v>69</v>
      </c>
      <c r="B21" s="19"/>
      <c r="C21" s="19"/>
    </row>
    <row r="22" spans="1:3" s="12" customFormat="1" ht="15">
      <c r="A22" s="51" t="s">
        <v>70</v>
      </c>
      <c r="B22" s="19">
        <v>371</v>
      </c>
      <c r="C22" s="19">
        <v>221</v>
      </c>
    </row>
    <row r="23" spans="1:3" s="12" customFormat="1" ht="15">
      <c r="A23" s="51" t="s">
        <v>71</v>
      </c>
      <c r="B23" s="19">
        <v>52</v>
      </c>
      <c r="C23" s="19"/>
    </row>
    <row r="24" spans="1:3" s="12" customFormat="1" ht="15">
      <c r="A24" s="51" t="s">
        <v>72</v>
      </c>
      <c r="B24" s="95">
        <v>12</v>
      </c>
      <c r="C24" s="95">
        <v>20</v>
      </c>
    </row>
    <row r="25" spans="1:3" s="12" customFormat="1" ht="15">
      <c r="A25" s="28" t="s">
        <v>86</v>
      </c>
      <c r="B25" s="95"/>
      <c r="C25" s="95">
        <v>0</v>
      </c>
    </row>
    <row r="26" spans="1:3" s="12" customFormat="1" ht="15">
      <c r="A26" s="51" t="s">
        <v>3</v>
      </c>
      <c r="B26" s="19">
        <v>8</v>
      </c>
      <c r="C26" s="19">
        <v>4</v>
      </c>
    </row>
    <row r="27" spans="1:3" s="12" customFormat="1" ht="15">
      <c r="A27" s="76" t="s">
        <v>89</v>
      </c>
      <c r="B27" s="53">
        <v>188</v>
      </c>
      <c r="C27" s="95">
        <v>9</v>
      </c>
    </row>
    <row r="28" spans="1:3" s="12" customFormat="1" ht="15.75">
      <c r="A28" s="111" t="s">
        <v>73</v>
      </c>
      <c r="B28" s="19"/>
      <c r="C28" s="19"/>
    </row>
    <row r="29" spans="1:3" s="12" customFormat="1" ht="15">
      <c r="A29" s="18" t="s">
        <v>74</v>
      </c>
      <c r="B29" s="95"/>
      <c r="C29" s="95">
        <v>0</v>
      </c>
    </row>
    <row r="30" spans="1:3" s="12" customFormat="1" ht="15">
      <c r="A30" s="51" t="s">
        <v>75</v>
      </c>
      <c r="B30" s="95"/>
      <c r="C30" s="95"/>
    </row>
    <row r="31" spans="1:3" s="12" customFormat="1" ht="15">
      <c r="A31" s="18" t="s">
        <v>3</v>
      </c>
      <c r="B31" s="19"/>
      <c r="C31" s="19">
        <v>4</v>
      </c>
    </row>
    <row r="32" spans="1:3" s="12" customFormat="1" ht="15.75">
      <c r="A32" s="112" t="s">
        <v>6</v>
      </c>
      <c r="B32" s="19"/>
      <c r="C32" s="19"/>
    </row>
    <row r="33" spans="1:3" s="12" customFormat="1" ht="15">
      <c r="A33" s="51" t="s">
        <v>76</v>
      </c>
      <c r="B33" s="19">
        <v>5</v>
      </c>
      <c r="C33" s="19">
        <v>6</v>
      </c>
    </row>
    <row r="34" spans="1:3" s="12" customFormat="1" ht="15">
      <c r="A34" s="18" t="s">
        <v>77</v>
      </c>
      <c r="B34" s="19">
        <v>694</v>
      </c>
      <c r="C34" s="19">
        <v>591</v>
      </c>
    </row>
    <row r="35" spans="1:3" s="12" customFormat="1" ht="16.5" thickBot="1">
      <c r="A35" s="115" t="s">
        <v>7</v>
      </c>
      <c r="B35" s="81">
        <f>SUM(B22:B34)</f>
        <v>1330</v>
      </c>
      <c r="C35" s="81">
        <f>SUM(C21:C34)</f>
        <v>855</v>
      </c>
    </row>
    <row r="36" spans="1:4" s="12" customFormat="1" ht="16.5" thickBot="1">
      <c r="A36" s="41" t="s">
        <v>8</v>
      </c>
      <c r="B36" s="54">
        <f>B18+B35</f>
        <v>4203</v>
      </c>
      <c r="C36" s="54">
        <f>C18+C35</f>
        <v>3449</v>
      </c>
      <c r="D36" s="179"/>
    </row>
    <row r="37" spans="1:3" s="12" customFormat="1" ht="16.5" thickTop="1">
      <c r="A37" s="73"/>
      <c r="B37" s="74"/>
      <c r="C37" s="74"/>
    </row>
    <row r="38" spans="1:3" s="12" customFormat="1" ht="9.75" customHeight="1">
      <c r="A38" s="23"/>
      <c r="B38" s="23"/>
      <c r="C38" s="23"/>
    </row>
    <row r="39" spans="1:3" s="12" customFormat="1" ht="15.75">
      <c r="A39" s="104" t="s">
        <v>9</v>
      </c>
      <c r="B39" s="17"/>
      <c r="C39" s="17"/>
    </row>
    <row r="40" spans="1:3" s="12" customFormat="1" ht="15">
      <c r="A40" s="18" t="s">
        <v>11</v>
      </c>
      <c r="B40" s="19">
        <v>1199</v>
      </c>
      <c r="C40" s="19">
        <v>1199</v>
      </c>
    </row>
    <row r="41" spans="1:3" s="12" customFormat="1" ht="15">
      <c r="A41" s="18" t="s">
        <v>78</v>
      </c>
      <c r="B41" s="174"/>
      <c r="C41" s="174">
        <v>-9</v>
      </c>
    </row>
    <row r="42" spans="1:3" s="12" customFormat="1" ht="15">
      <c r="A42" s="51" t="s">
        <v>13</v>
      </c>
      <c r="B42" s="175">
        <v>342</v>
      </c>
      <c r="C42" s="175">
        <v>342</v>
      </c>
    </row>
    <row r="43" spans="1:3" s="12" customFormat="1" ht="15">
      <c r="A43" s="51" t="s">
        <v>14</v>
      </c>
      <c r="B43" s="175">
        <v>1816</v>
      </c>
      <c r="C43" s="175">
        <v>935</v>
      </c>
    </row>
    <row r="44" spans="1:3" s="12" customFormat="1" ht="15">
      <c r="A44" s="18" t="s">
        <v>12</v>
      </c>
      <c r="B44" s="175"/>
      <c r="C44" s="95">
        <v>0</v>
      </c>
    </row>
    <row r="45" spans="1:3" s="12" customFormat="1" ht="15">
      <c r="A45" s="18" t="s">
        <v>79</v>
      </c>
      <c r="B45" s="174"/>
      <c r="C45" s="95">
        <v>0</v>
      </c>
    </row>
    <row r="46" spans="1:3" s="12" customFormat="1" ht="15">
      <c r="A46" s="18" t="s">
        <v>32</v>
      </c>
      <c r="B46" s="19">
        <v>254</v>
      </c>
      <c r="C46" s="19">
        <v>779</v>
      </c>
    </row>
    <row r="47" spans="1:3" s="12" customFormat="1" ht="16.5" thickBot="1">
      <c r="A47" s="72" t="s">
        <v>10</v>
      </c>
      <c r="B47" s="24">
        <f>SUM(B40:B46)</f>
        <v>3611</v>
      </c>
      <c r="C47" s="24">
        <f>SUM(C40:C46)</f>
        <v>3246</v>
      </c>
    </row>
    <row r="48" spans="1:3" s="12" customFormat="1" ht="15.75" thickTop="1">
      <c r="A48" s="25"/>
      <c r="B48" s="21"/>
      <c r="C48" s="21"/>
    </row>
    <row r="49" spans="1:3" s="12" customFormat="1" ht="15.75">
      <c r="A49" s="41" t="s">
        <v>139</v>
      </c>
      <c r="B49" s="26">
        <v>70</v>
      </c>
      <c r="C49" s="26">
        <v>76</v>
      </c>
    </row>
    <row r="50" spans="1:3" s="12" customFormat="1" ht="15">
      <c r="A50" s="25"/>
      <c r="B50" s="21"/>
      <c r="C50" s="21"/>
    </row>
    <row r="51" spans="1:4" s="12" customFormat="1" ht="15.75">
      <c r="A51" s="106" t="s">
        <v>15</v>
      </c>
      <c r="B51" s="107"/>
      <c r="C51" s="107"/>
      <c r="D51" s="179"/>
    </row>
    <row r="52" spans="1:3" s="12" customFormat="1" ht="15.75">
      <c r="A52" s="102" t="s">
        <v>16</v>
      </c>
      <c r="B52" s="103"/>
      <c r="C52" s="103"/>
    </row>
    <row r="53" spans="1:3" s="12" customFormat="1" ht="15.75">
      <c r="A53" s="65" t="s">
        <v>18</v>
      </c>
      <c r="B53" s="181">
        <v>22</v>
      </c>
      <c r="C53" s="95">
        <v>0</v>
      </c>
    </row>
    <row r="54" spans="1:3" s="12" customFormat="1" ht="15.75">
      <c r="A54" s="104" t="s">
        <v>19</v>
      </c>
      <c r="B54" s="105"/>
      <c r="C54" s="105"/>
    </row>
    <row r="55" spans="1:3" s="12" customFormat="1" ht="15.75">
      <c r="A55" s="182" t="s">
        <v>134</v>
      </c>
      <c r="B55" s="28">
        <v>6</v>
      </c>
      <c r="C55" s="41"/>
    </row>
    <row r="56" spans="1:3" s="12" customFormat="1" ht="15">
      <c r="A56" s="28" t="s">
        <v>80</v>
      </c>
      <c r="B56" s="19">
        <v>67</v>
      </c>
      <c r="C56" s="19">
        <v>6</v>
      </c>
    </row>
    <row r="57" spans="1:3" s="12" customFormat="1" ht="15">
      <c r="A57" s="18" t="s">
        <v>81</v>
      </c>
      <c r="B57" s="19">
        <v>4</v>
      </c>
      <c r="C57" s="19">
        <v>3</v>
      </c>
    </row>
    <row r="58" spans="1:3" s="12" customFormat="1" ht="15">
      <c r="A58" s="28" t="s">
        <v>82</v>
      </c>
      <c r="B58" s="19">
        <v>57</v>
      </c>
      <c r="C58" s="19">
        <v>14</v>
      </c>
    </row>
    <row r="59" spans="1:3" s="12" customFormat="1" ht="15">
      <c r="A59" s="77" t="s">
        <v>23</v>
      </c>
      <c r="B59" s="57">
        <v>17</v>
      </c>
      <c r="C59" s="57">
        <v>2</v>
      </c>
    </row>
    <row r="60" spans="1:3" s="12" customFormat="1" ht="15">
      <c r="A60" s="49" t="s">
        <v>24</v>
      </c>
      <c r="B60" s="53">
        <v>42</v>
      </c>
      <c r="C60" s="53">
        <v>78</v>
      </c>
    </row>
    <row r="61" spans="1:3" s="12" customFormat="1" ht="15">
      <c r="A61" s="77" t="s">
        <v>3</v>
      </c>
      <c r="B61" s="57">
        <v>14</v>
      </c>
      <c r="C61" s="95">
        <v>5</v>
      </c>
    </row>
    <row r="62" spans="1:3" s="12" customFormat="1" ht="15">
      <c r="A62" s="76" t="s">
        <v>17</v>
      </c>
      <c r="B62" s="53">
        <v>293</v>
      </c>
      <c r="C62" s="95">
        <v>19</v>
      </c>
    </row>
    <row r="63" spans="1:3" s="58" customFormat="1" ht="15.75">
      <c r="A63" s="65" t="s">
        <v>20</v>
      </c>
      <c r="B63" s="62">
        <f>SUM(B55:B62)</f>
        <v>500</v>
      </c>
      <c r="C63" s="62">
        <f>SUM(C56:C62)</f>
        <v>127</v>
      </c>
    </row>
    <row r="64" spans="1:3" s="12" customFormat="1" ht="16.5" thickBot="1">
      <c r="A64" s="75" t="s">
        <v>21</v>
      </c>
      <c r="B64" s="22">
        <f>B53+B63</f>
        <v>522</v>
      </c>
      <c r="C64" s="22">
        <f>C53+C63</f>
        <v>127</v>
      </c>
    </row>
    <row r="65" spans="1:3" s="12" customFormat="1" ht="17.25" thickBot="1" thickTop="1">
      <c r="A65" s="60"/>
      <c r="B65" s="61"/>
      <c r="C65" s="61"/>
    </row>
    <row r="66" spans="1:4" s="12" customFormat="1" ht="16.5" thickBot="1">
      <c r="A66" s="72" t="s">
        <v>22</v>
      </c>
      <c r="B66" s="30">
        <f>B47+B53+B49+B63</f>
        <v>4203</v>
      </c>
      <c r="C66" s="30">
        <f>C47+C53+C49+C63</f>
        <v>3449</v>
      </c>
      <c r="D66" s="179"/>
    </row>
    <row r="67" spans="1:3" s="67" customFormat="1" ht="15" thickTop="1">
      <c r="A67" s="64"/>
      <c r="B67" s="66"/>
      <c r="C67" s="66"/>
    </row>
    <row r="68" spans="1:3" s="23" customFormat="1" ht="15" customHeight="1">
      <c r="A68" s="87" t="s">
        <v>147</v>
      </c>
      <c r="B68" s="188" t="s">
        <v>83</v>
      </c>
      <c r="C68" s="188"/>
    </row>
    <row r="69" spans="1:2" s="23" customFormat="1" ht="15">
      <c r="A69" s="87" t="s">
        <v>148</v>
      </c>
      <c r="B69" s="87"/>
    </row>
  </sheetData>
  <sheetProtection/>
  <mergeCells count="4">
    <mergeCell ref="A3:C3"/>
    <mergeCell ref="A1:C1"/>
    <mergeCell ref="A2:C2"/>
    <mergeCell ref="B68:C68"/>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5:C35 B38:C38 B42:C43 B65:C67 B40:C40 B31:C33 B50:C50 B26:B28 C26 C63 B56:B63 C28 B48:C48 C56:C60 B9:C14 B21:C23 B18:C19">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1:C51">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5 B41:C41">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29:C30 B53:C53 C44:C45 B24:C25 C27 C61:C62 B15:C17">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showGridLines="0" zoomScale="75" zoomScaleNormal="75" zoomScalePageLayoutView="0" workbookViewId="0" topLeftCell="A1">
      <selection activeCell="A27" sqref="A27:A28"/>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84" t="s">
        <v>63</v>
      </c>
      <c r="B1" s="185"/>
      <c r="C1" s="185"/>
    </row>
    <row r="2" spans="1:3" s="34" customFormat="1" ht="15.75">
      <c r="A2" s="15"/>
      <c r="B2" s="47"/>
      <c r="C2" s="47"/>
    </row>
    <row r="3" spans="1:3" s="34" customFormat="1" ht="15.75">
      <c r="A3" s="186" t="s">
        <v>141</v>
      </c>
      <c r="B3" s="187"/>
      <c r="C3" s="187"/>
    </row>
    <row r="4" spans="1:3" ht="17.25" customHeight="1">
      <c r="A4" s="183" t="s">
        <v>143</v>
      </c>
      <c r="B4" s="183"/>
      <c r="C4" s="183"/>
    </row>
    <row r="5" spans="1:3" ht="17.25" customHeight="1">
      <c r="A5" s="171"/>
      <c r="B5" s="171"/>
      <c r="C5" s="171"/>
    </row>
    <row r="6" spans="2:3" ht="17.25" customHeight="1">
      <c r="B6" s="63" t="s">
        <v>0</v>
      </c>
      <c r="C6" s="63" t="s">
        <v>0</v>
      </c>
    </row>
    <row r="7" spans="1:3" ht="15.75">
      <c r="A7" s="16"/>
      <c r="B7" s="113">
        <v>39994</v>
      </c>
      <c r="C7" s="113">
        <v>39629</v>
      </c>
    </row>
    <row r="8" spans="1:3" ht="15">
      <c r="A8" s="37" t="s">
        <v>46</v>
      </c>
      <c r="B8" s="55">
        <v>1333</v>
      </c>
      <c r="C8" s="55"/>
    </row>
    <row r="9" spans="1:3" ht="30">
      <c r="A9" s="28" t="s">
        <v>84</v>
      </c>
      <c r="B9" s="46"/>
      <c r="C9" s="46"/>
    </row>
    <row r="10" spans="1:3" ht="15">
      <c r="A10" s="79" t="s">
        <v>25</v>
      </c>
      <c r="B10" s="52">
        <v>20</v>
      </c>
      <c r="C10" s="52"/>
    </row>
    <row r="11" spans="1:3" ht="15">
      <c r="A11" s="28" t="s">
        <v>47</v>
      </c>
      <c r="B11" s="52">
        <v>-1</v>
      </c>
      <c r="C11" s="52"/>
    </row>
    <row r="12" spans="1:3" ht="15">
      <c r="A12" s="28" t="s">
        <v>26</v>
      </c>
      <c r="B12" s="52">
        <v>-12</v>
      </c>
      <c r="C12" s="52"/>
    </row>
    <row r="13" spans="1:3" ht="15">
      <c r="A13" s="28" t="s">
        <v>27</v>
      </c>
      <c r="B13" s="46">
        <v>-550</v>
      </c>
      <c r="C13" s="46"/>
    </row>
    <row r="14" spans="1:3" ht="15">
      <c r="A14" s="28" t="s">
        <v>28</v>
      </c>
      <c r="B14" s="46">
        <v>-66</v>
      </c>
      <c r="C14" s="46"/>
    </row>
    <row r="15" spans="1:3" ht="15">
      <c r="A15" s="28" t="s">
        <v>29</v>
      </c>
      <c r="B15" s="46">
        <v>-359</v>
      </c>
      <c r="C15" s="46"/>
    </row>
    <row r="16" spans="1:3" ht="15">
      <c r="A16" s="28" t="s">
        <v>30</v>
      </c>
      <c r="B16" s="46">
        <v>-84</v>
      </c>
      <c r="C16" s="46"/>
    </row>
    <row r="17" spans="1:3" ht="15">
      <c r="A17" s="28" t="s">
        <v>31</v>
      </c>
      <c r="B17" s="52">
        <v>-33</v>
      </c>
      <c r="C17" s="52"/>
    </row>
    <row r="18" spans="1:3" ht="15">
      <c r="A18" s="35"/>
      <c r="B18" s="94" t="s">
        <v>133</v>
      </c>
      <c r="C18" s="94"/>
    </row>
    <row r="19" spans="1:3" ht="15.75">
      <c r="A19" s="41" t="s">
        <v>61</v>
      </c>
      <c r="B19" s="56">
        <f>SUM(B8:B17)</f>
        <v>248</v>
      </c>
      <c r="C19" s="56">
        <f>SUM(C8:C17)</f>
        <v>0</v>
      </c>
    </row>
    <row r="20" spans="1:3" ht="15.75">
      <c r="A20" s="73"/>
      <c r="B20" s="176"/>
      <c r="C20" s="176"/>
    </row>
    <row r="21" spans="1:3" ht="15">
      <c r="A21" s="28" t="s">
        <v>145</v>
      </c>
      <c r="B21" s="52">
        <v>-6</v>
      </c>
      <c r="C21" s="52">
        <v>0</v>
      </c>
    </row>
    <row r="22" spans="1:3" ht="15.75">
      <c r="A22" s="73"/>
      <c r="B22" s="176"/>
      <c r="C22" s="176"/>
    </row>
    <row r="23" spans="1:3" ht="15">
      <c r="A23" s="28" t="s">
        <v>125</v>
      </c>
      <c r="B23" s="52">
        <v>0</v>
      </c>
      <c r="C23" s="52">
        <v>0</v>
      </c>
    </row>
    <row r="24" spans="1:3" ht="15">
      <c r="A24" s="35"/>
      <c r="B24" s="27"/>
      <c r="C24" s="27"/>
    </row>
    <row r="25" spans="1:3" ht="15.75">
      <c r="A25" s="41" t="s">
        <v>32</v>
      </c>
      <c r="B25" s="26">
        <f>B19-B21+B23</f>
        <v>254</v>
      </c>
      <c r="C25" s="26">
        <f>C19+C23</f>
        <v>0</v>
      </c>
    </row>
    <row r="26" spans="1:3" s="71" customFormat="1" ht="15">
      <c r="A26" s="68"/>
      <c r="B26" s="69"/>
      <c r="C26" s="70"/>
    </row>
    <row r="27" spans="1:3" s="23" customFormat="1" ht="15" customHeight="1">
      <c r="A27" s="87" t="s">
        <v>149</v>
      </c>
      <c r="B27" s="188" t="s">
        <v>83</v>
      </c>
      <c r="C27" s="188"/>
    </row>
    <row r="28" spans="1:2" s="23" customFormat="1" ht="15">
      <c r="A28" s="87" t="s">
        <v>148</v>
      </c>
      <c r="B28" s="87"/>
    </row>
    <row r="29" spans="1:3" s="34" customFormat="1" ht="15">
      <c r="A29" s="32"/>
      <c r="B29" s="31"/>
      <c r="C29" s="33"/>
    </row>
  </sheetData>
  <sheetProtection/>
  <mergeCells count="4">
    <mergeCell ref="A4:C4"/>
    <mergeCell ref="B27:C27"/>
    <mergeCell ref="A1:C1"/>
    <mergeCell ref="A3:C3"/>
  </mergeCell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zoomScale="75" zoomScaleNormal="75" zoomScalePageLayoutView="0" workbookViewId="0" topLeftCell="A22">
      <selection activeCell="A39" sqref="A39:A40"/>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84" t="s">
        <v>63</v>
      </c>
      <c r="B1" s="185"/>
      <c r="C1" s="185"/>
    </row>
    <row r="2" spans="1:3" ht="20.25">
      <c r="A2" s="9"/>
      <c r="B2" s="9"/>
      <c r="C2" s="9"/>
    </row>
    <row r="3" spans="1:3" ht="15.75">
      <c r="A3" s="186" t="s">
        <v>140</v>
      </c>
      <c r="B3" s="185"/>
      <c r="C3" s="185"/>
    </row>
    <row r="4" spans="1:3" ht="15" customHeight="1">
      <c r="A4" s="183" t="s">
        <v>143</v>
      </c>
      <c r="B4" s="183"/>
      <c r="C4" s="183"/>
    </row>
    <row r="5" spans="1:3" ht="15">
      <c r="A5" s="1"/>
      <c r="B5" s="3"/>
      <c r="C5" s="3"/>
    </row>
    <row r="6" spans="1:3" ht="15">
      <c r="A6" s="1"/>
      <c r="B6" s="2" t="s">
        <v>0</v>
      </c>
      <c r="C6" s="2" t="s">
        <v>0</v>
      </c>
    </row>
    <row r="7" spans="1:3" s="10" customFormat="1" ht="15.75">
      <c r="A7" s="41" t="s">
        <v>38</v>
      </c>
      <c r="B7" s="113">
        <v>39994</v>
      </c>
      <c r="C7" s="113">
        <v>39629</v>
      </c>
    </row>
    <row r="8" spans="1:8" ht="18" customHeight="1">
      <c r="A8" s="28" t="s">
        <v>33</v>
      </c>
      <c r="B8" s="95">
        <v>1382</v>
      </c>
      <c r="C8" s="95"/>
      <c r="G8" s="4"/>
      <c r="H8" s="4"/>
    </row>
    <row r="9" spans="1:8" ht="18" customHeight="1">
      <c r="A9" s="28" t="s">
        <v>34</v>
      </c>
      <c r="B9" s="95">
        <v>-452</v>
      </c>
      <c r="C9" s="95"/>
      <c r="G9" s="4"/>
      <c r="H9" s="4"/>
    </row>
    <row r="10" spans="1:8" ht="15">
      <c r="A10" s="28" t="s">
        <v>35</v>
      </c>
      <c r="B10" s="95">
        <v>-334</v>
      </c>
      <c r="C10" s="95"/>
      <c r="G10" s="4"/>
      <c r="H10" s="4"/>
    </row>
    <row r="11" spans="1:8" ht="15">
      <c r="A11" s="28" t="s">
        <v>126</v>
      </c>
      <c r="B11" s="95">
        <v>-245</v>
      </c>
      <c r="C11" s="95"/>
      <c r="G11" s="4"/>
      <c r="H11" s="4"/>
    </row>
    <row r="12" spans="1:8" ht="15">
      <c r="A12" s="28" t="s">
        <v>135</v>
      </c>
      <c r="B12" s="95">
        <v>-74</v>
      </c>
      <c r="C12" s="95"/>
      <c r="G12" s="4"/>
      <c r="H12" s="4"/>
    </row>
    <row r="13" spans="1:8" ht="18" customHeight="1">
      <c r="A13" s="28" t="s">
        <v>62</v>
      </c>
      <c r="B13" s="95"/>
      <c r="C13" s="95"/>
      <c r="G13" s="4"/>
      <c r="H13" s="4"/>
    </row>
    <row r="14" spans="1:8" ht="18" customHeight="1">
      <c r="A14" s="49" t="s">
        <v>88</v>
      </c>
      <c r="B14" s="96">
        <v>21</v>
      </c>
      <c r="C14" s="96"/>
      <c r="G14" s="4"/>
      <c r="H14" s="4"/>
    </row>
    <row r="15" spans="1:3" ht="18" customHeight="1" thickBot="1">
      <c r="A15" s="29" t="s">
        <v>36</v>
      </c>
      <c r="B15" s="97"/>
      <c r="C15" s="97"/>
    </row>
    <row r="16" spans="1:3" ht="18" customHeight="1" thickBot="1">
      <c r="A16" s="99" t="s">
        <v>40</v>
      </c>
      <c r="B16" s="100">
        <f>SUM(B8:B15)</f>
        <v>298</v>
      </c>
      <c r="C16" s="100">
        <f>SUM(C8:C15)</f>
        <v>0</v>
      </c>
    </row>
    <row r="17" spans="1:3" ht="18" customHeight="1">
      <c r="A17" s="85"/>
      <c r="B17" s="86"/>
      <c r="C17" s="86"/>
    </row>
    <row r="18" spans="1:3" ht="15.75">
      <c r="A18" s="84" t="s">
        <v>48</v>
      </c>
      <c r="B18" s="40"/>
      <c r="C18" s="40"/>
    </row>
    <row r="19" spans="1:3" ht="18" customHeight="1">
      <c r="A19" s="28" t="s">
        <v>37</v>
      </c>
      <c r="B19" s="95">
        <v>-299</v>
      </c>
      <c r="C19" s="95"/>
    </row>
    <row r="20" spans="1:3" ht="18" customHeight="1">
      <c r="A20" s="28" t="s">
        <v>85</v>
      </c>
      <c r="B20" s="95"/>
      <c r="C20" s="95"/>
    </row>
    <row r="21" spans="1:3" ht="18" customHeight="1">
      <c r="A21" s="28" t="s">
        <v>136</v>
      </c>
      <c r="B21" s="95"/>
      <c r="C21" s="95"/>
    </row>
    <row r="22" spans="1:3" ht="18" customHeight="1" thickBot="1">
      <c r="A22" s="28" t="s">
        <v>86</v>
      </c>
      <c r="B22" s="95"/>
      <c r="C22" s="95"/>
    </row>
    <row r="23" spans="1:3" ht="18" customHeight="1" thickBot="1">
      <c r="A23" s="99" t="s">
        <v>41</v>
      </c>
      <c r="B23" s="100">
        <f>SUM(B19:B22)</f>
        <v>-299</v>
      </c>
      <c r="C23" s="100">
        <f>SUM(C19:C22)</f>
        <v>0</v>
      </c>
    </row>
    <row r="24" spans="1:3" ht="18" customHeight="1">
      <c r="A24" s="85"/>
      <c r="B24" s="86"/>
      <c r="C24" s="86"/>
    </row>
    <row r="25" spans="1:3" ht="18" customHeight="1">
      <c r="A25" s="84" t="s">
        <v>49</v>
      </c>
      <c r="B25" s="50"/>
      <c r="C25" s="50"/>
    </row>
    <row r="26" spans="1:3" ht="18" customHeight="1">
      <c r="A26" s="114" t="s">
        <v>90</v>
      </c>
      <c r="B26" s="95">
        <v>110</v>
      </c>
      <c r="C26" s="95"/>
    </row>
    <row r="27" spans="1:3" ht="18" customHeight="1">
      <c r="A27" s="28" t="s">
        <v>87</v>
      </c>
      <c r="B27" s="95"/>
      <c r="C27" s="95"/>
    </row>
    <row r="28" spans="1:3" ht="18" customHeight="1">
      <c r="A28" s="28" t="s">
        <v>137</v>
      </c>
      <c r="B28" s="95">
        <v>4</v>
      </c>
      <c r="C28" s="95"/>
    </row>
    <row r="29" spans="1:3" ht="18" customHeight="1">
      <c r="A29" s="28" t="s">
        <v>39</v>
      </c>
      <c r="B29" s="95">
        <v>-11</v>
      </c>
      <c r="C29" s="95"/>
    </row>
    <row r="30" spans="1:3" ht="18" customHeight="1">
      <c r="A30" s="28" t="s">
        <v>122</v>
      </c>
      <c r="B30" s="96"/>
      <c r="C30" s="96"/>
    </row>
    <row r="31" spans="1:3" ht="18" customHeight="1" thickBot="1">
      <c r="A31" s="101" t="s">
        <v>112</v>
      </c>
      <c r="B31" s="96"/>
      <c r="C31" s="96"/>
    </row>
    <row r="32" spans="1:3" ht="18" customHeight="1" thickBot="1">
      <c r="A32" s="99" t="s">
        <v>50</v>
      </c>
      <c r="B32" s="100">
        <f>SUM(B26:B31)</f>
        <v>103</v>
      </c>
      <c r="C32" s="100">
        <f>SUM(C26:C31)</f>
        <v>0</v>
      </c>
    </row>
    <row r="33" spans="1:3" ht="18" customHeight="1">
      <c r="A33" s="85"/>
      <c r="B33" s="86"/>
      <c r="C33" s="86"/>
    </row>
    <row r="34" spans="1:3" ht="18" customHeight="1">
      <c r="A34" s="79" t="s">
        <v>42</v>
      </c>
      <c r="B34" s="50">
        <f>B16+B23+B32</f>
        <v>102</v>
      </c>
      <c r="C34" s="50">
        <f>C16+C23+C32</f>
        <v>0</v>
      </c>
    </row>
    <row r="35" spans="1:3" ht="18" customHeight="1">
      <c r="A35" s="28" t="s">
        <v>43</v>
      </c>
      <c r="B35" s="48">
        <v>597</v>
      </c>
      <c r="C35" s="48"/>
    </row>
    <row r="36" spans="1:3" ht="15.75" thickBot="1">
      <c r="A36" s="83"/>
      <c r="B36" s="82"/>
      <c r="C36" s="82"/>
    </row>
    <row r="37" spans="1:3" ht="18" customHeight="1">
      <c r="A37" s="40" t="s">
        <v>44</v>
      </c>
      <c r="B37" s="98">
        <f>B35+B34</f>
        <v>699</v>
      </c>
      <c r="C37" s="98">
        <f>C35+C34</f>
        <v>0</v>
      </c>
    </row>
    <row r="38" spans="1:3" ht="18" customHeight="1">
      <c r="A38" s="4"/>
      <c r="B38" s="5"/>
      <c r="C38" s="5"/>
    </row>
    <row r="39" spans="1:3" s="23" customFormat="1" ht="15" customHeight="1">
      <c r="A39" s="87" t="s">
        <v>147</v>
      </c>
      <c r="B39" s="188" t="s">
        <v>83</v>
      </c>
      <c r="C39" s="188"/>
    </row>
    <row r="40" spans="1:2" s="23" customFormat="1" ht="15">
      <c r="A40" s="87" t="s">
        <v>148</v>
      </c>
      <c r="B40" s="87"/>
    </row>
    <row r="41" spans="1:3" s="23" customFormat="1" ht="15" customHeight="1">
      <c r="A41" s="87"/>
      <c r="B41" s="188"/>
      <c r="C41" s="188"/>
    </row>
    <row r="42" spans="1:2" s="23" customFormat="1" ht="15">
      <c r="A42" s="87"/>
      <c r="B42" s="87"/>
    </row>
    <row r="43" spans="1:3" ht="14.25">
      <c r="A43" s="4"/>
      <c r="B43" s="5"/>
      <c r="C43" s="5"/>
    </row>
    <row r="44" spans="1:3" ht="25.5" customHeight="1">
      <c r="A44" s="6"/>
      <c r="B44" s="7"/>
      <c r="C44" s="2"/>
    </row>
  </sheetData>
  <sheetProtection/>
  <mergeCells count="5">
    <mergeCell ref="B41:C41"/>
    <mergeCell ref="A4:C4"/>
    <mergeCell ref="B39:C39"/>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8:C21 B23:C33 B38:C38 B35:C35">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3:C43">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6"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5" sqref="A15:A16"/>
    </sheetView>
  </sheetViews>
  <sheetFormatPr defaultColWidth="9.28125" defaultRowHeight="12.75"/>
  <cols>
    <col min="1" max="1" width="36.140625" style="142" customWidth="1"/>
    <col min="2" max="2" width="11.421875" style="116" customWidth="1"/>
    <col min="3" max="3" width="12.7109375" style="116" customWidth="1"/>
    <col min="4" max="4" width="10.140625" style="116" customWidth="1"/>
    <col min="5" max="5" width="13.00390625" style="116" customWidth="1"/>
    <col min="6" max="6" width="11.421875" style="116" customWidth="1"/>
    <col min="7" max="7" width="12.28125" style="116" customWidth="1"/>
    <col min="8" max="16384" width="9.28125" style="116" customWidth="1"/>
  </cols>
  <sheetData>
    <row r="1" spans="1:7" ht="36" customHeight="1">
      <c r="A1" s="189" t="s">
        <v>63</v>
      </c>
      <c r="B1" s="190"/>
      <c r="C1" s="190"/>
      <c r="D1" s="190"/>
      <c r="E1" s="190"/>
      <c r="F1" s="190"/>
      <c r="G1" s="190"/>
    </row>
    <row r="2" spans="1:7" ht="15">
      <c r="A2" s="145"/>
      <c r="B2" s="145"/>
      <c r="C2" s="145"/>
      <c r="D2" s="145"/>
      <c r="E2" s="145"/>
      <c r="F2" s="145"/>
      <c r="G2" s="146"/>
    </row>
    <row r="3" spans="1:7" s="117" customFormat="1" ht="15.75">
      <c r="A3" s="191" t="s">
        <v>113</v>
      </c>
      <c r="B3" s="191"/>
      <c r="C3" s="191"/>
      <c r="D3" s="191"/>
      <c r="E3" s="191"/>
      <c r="F3" s="191"/>
      <c r="G3" s="191"/>
    </row>
    <row r="4" spans="1:7" s="117" customFormat="1" ht="15.75">
      <c r="A4" s="192" t="s">
        <v>143</v>
      </c>
      <c r="B4" s="192"/>
      <c r="C4" s="192"/>
      <c r="D4" s="192"/>
      <c r="E4" s="192"/>
      <c r="F4" s="192"/>
      <c r="G4" s="192"/>
    </row>
    <row r="5" spans="1:7" s="117" customFormat="1" ht="15.75">
      <c r="A5" s="147"/>
      <c r="B5" s="148"/>
      <c r="C5" s="148"/>
      <c r="D5" s="148"/>
      <c r="E5" s="148"/>
      <c r="F5" s="149"/>
      <c r="G5" s="150"/>
    </row>
    <row r="6" spans="1:7" s="117" customFormat="1" ht="15.75">
      <c r="A6" s="147"/>
      <c r="B6" s="151"/>
      <c r="C6" s="151"/>
      <c r="D6" s="151"/>
      <c r="E6" s="151"/>
      <c r="F6" s="150"/>
      <c r="G6" s="152" t="s">
        <v>0</v>
      </c>
    </row>
    <row r="7" spans="1:7" s="119" customFormat="1" ht="25.5">
      <c r="A7" s="153"/>
      <c r="B7" s="154" t="s">
        <v>114</v>
      </c>
      <c r="C7" s="154" t="s">
        <v>115</v>
      </c>
      <c r="D7" s="154" t="s">
        <v>116</v>
      </c>
      <c r="E7" s="154" t="s">
        <v>117</v>
      </c>
      <c r="F7" s="154" t="s">
        <v>79</v>
      </c>
      <c r="G7" s="155" t="s">
        <v>118</v>
      </c>
    </row>
    <row r="8" spans="1:7" ht="15">
      <c r="A8" s="156" t="s">
        <v>132</v>
      </c>
      <c r="B8" s="157">
        <v>1190</v>
      </c>
      <c r="C8" s="157">
        <v>342</v>
      </c>
      <c r="D8" s="157">
        <v>935</v>
      </c>
      <c r="E8" s="157">
        <v>779</v>
      </c>
      <c r="F8" s="172">
        <v>0</v>
      </c>
      <c r="G8" s="157">
        <f aca="true" t="shared" si="0" ref="G8:G13">SUM(B8:F8)</f>
        <v>3246</v>
      </c>
    </row>
    <row r="9" spans="1:7" ht="15">
      <c r="A9" s="156" t="s">
        <v>119</v>
      </c>
      <c r="B9" s="157"/>
      <c r="C9" s="157"/>
      <c r="D9" s="157"/>
      <c r="E9" s="158"/>
      <c r="F9" s="158"/>
      <c r="G9" s="157">
        <f t="shared" si="0"/>
        <v>0</v>
      </c>
    </row>
    <row r="10" spans="1:7" ht="15">
      <c r="A10" s="159" t="s">
        <v>32</v>
      </c>
      <c r="B10" s="160"/>
      <c r="C10" s="160"/>
      <c r="D10" s="160"/>
      <c r="E10" s="160">
        <v>254</v>
      </c>
      <c r="F10" s="160"/>
      <c r="G10" s="157">
        <f t="shared" si="0"/>
        <v>254</v>
      </c>
    </row>
    <row r="11" spans="1:7" ht="15">
      <c r="A11" s="161" t="s">
        <v>120</v>
      </c>
      <c r="B11" s="160"/>
      <c r="C11" s="160"/>
      <c r="D11" s="162">
        <v>779</v>
      </c>
      <c r="E11" s="158">
        <v>-779</v>
      </c>
      <c r="F11" s="158"/>
      <c r="G11" s="157">
        <f t="shared" si="0"/>
        <v>0</v>
      </c>
    </row>
    <row r="12" spans="1:7" ht="15">
      <c r="A12" s="164" t="s">
        <v>121</v>
      </c>
      <c r="B12" s="163">
        <v>9</v>
      </c>
      <c r="C12" s="163"/>
      <c r="D12" s="163">
        <v>102</v>
      </c>
      <c r="E12" s="163"/>
      <c r="F12" s="158"/>
      <c r="G12" s="157">
        <f t="shared" si="0"/>
        <v>111</v>
      </c>
    </row>
    <row r="13" spans="1:7" ht="15">
      <c r="A13" s="165" t="s">
        <v>144</v>
      </c>
      <c r="B13" s="157">
        <f>SUM(B8:B12)</f>
        <v>1199</v>
      </c>
      <c r="C13" s="157">
        <f>SUM(C8:C12)</f>
        <v>342</v>
      </c>
      <c r="D13" s="157">
        <f>SUM(D8:D12)</f>
        <v>1816</v>
      </c>
      <c r="E13" s="157">
        <f>SUM(E8:E12)</f>
        <v>254</v>
      </c>
      <c r="F13" s="172">
        <f>SUM(F8:F12)</f>
        <v>0</v>
      </c>
      <c r="G13" s="157">
        <f t="shared" si="0"/>
        <v>3611</v>
      </c>
    </row>
    <row r="14" spans="1:7" s="118" customFormat="1" ht="34.5" customHeight="1">
      <c r="A14" s="166"/>
      <c r="B14" s="167"/>
      <c r="C14" s="167"/>
      <c r="D14" s="167"/>
      <c r="E14" s="167"/>
      <c r="F14" s="168"/>
      <c r="G14" s="146"/>
    </row>
    <row r="15" spans="1:7" s="23" customFormat="1" ht="15" customHeight="1">
      <c r="A15" s="87" t="s">
        <v>147</v>
      </c>
      <c r="B15" s="193" t="s">
        <v>83</v>
      </c>
      <c r="C15" s="193"/>
      <c r="D15" s="121"/>
      <c r="E15" s="169"/>
      <c r="F15" s="169"/>
      <c r="G15" s="169"/>
    </row>
    <row r="16" spans="1:7" s="23" customFormat="1" ht="15">
      <c r="A16" s="121" t="s">
        <v>148</v>
      </c>
      <c r="B16" s="121"/>
      <c r="C16" s="169"/>
      <c r="D16" s="170"/>
      <c r="E16" s="169"/>
      <c r="F16" s="169"/>
      <c r="G16" s="169"/>
    </row>
    <row r="17" spans="1:5" s="125" customFormat="1" ht="14.25">
      <c r="A17" s="120"/>
      <c r="B17" s="122"/>
      <c r="C17" s="122"/>
      <c r="D17" s="123"/>
      <c r="E17" s="124"/>
    </row>
    <row r="18" spans="1:5" s="125" customFormat="1" ht="14.25">
      <c r="A18" s="126"/>
      <c r="C18" s="2"/>
      <c r="D18" s="127"/>
      <c r="E18" s="124"/>
    </row>
    <row r="19" spans="1:6" s="67" customFormat="1" ht="28.5" customHeight="1">
      <c r="A19" s="128"/>
      <c r="B19" s="129"/>
      <c r="D19" s="130"/>
      <c r="F19" s="2"/>
    </row>
    <row r="20" spans="1:5" s="11" customFormat="1" ht="14.25" customHeight="1">
      <c r="A20" s="14"/>
      <c r="B20" s="13"/>
      <c r="C20" s="13"/>
      <c r="D20" s="131"/>
      <c r="E20" s="132"/>
    </row>
    <row r="21" spans="1:5" s="11" customFormat="1" ht="15">
      <c r="A21" s="14"/>
      <c r="B21" s="13"/>
      <c r="C21" s="13"/>
      <c r="D21" s="14"/>
      <c r="E21" s="132"/>
    </row>
    <row r="22" spans="1:5" s="11" customFormat="1" ht="15">
      <c r="A22" s="14"/>
      <c r="B22" s="13"/>
      <c r="C22" s="13"/>
      <c r="D22" s="14"/>
      <c r="E22" s="132"/>
    </row>
    <row r="23" spans="1:5" s="11" customFormat="1" ht="15">
      <c r="A23" s="14"/>
      <c r="B23" s="133"/>
      <c r="C23" s="13"/>
      <c r="D23" s="14"/>
      <c r="E23" s="132"/>
    </row>
    <row r="24" spans="1:5" s="11" customFormat="1" ht="15">
      <c r="A24" s="14"/>
      <c r="B24" s="13"/>
      <c r="C24" s="13"/>
      <c r="D24" s="14"/>
      <c r="E24" s="132"/>
    </row>
    <row r="25" spans="1:5" s="11" customFormat="1" ht="15">
      <c r="A25" s="14"/>
      <c r="B25" s="13"/>
      <c r="C25" s="13"/>
      <c r="D25" s="14"/>
      <c r="E25" s="132"/>
    </row>
    <row r="26" spans="1:6" ht="15.75">
      <c r="A26" s="134"/>
      <c r="B26" s="135"/>
      <c r="C26" s="135"/>
      <c r="D26" s="135"/>
      <c r="E26" s="135"/>
      <c r="F26" s="136"/>
    </row>
    <row r="27" spans="1:6" ht="15.75">
      <c r="A27" s="134"/>
      <c r="B27" s="135"/>
      <c r="C27" s="135"/>
      <c r="D27" s="135"/>
      <c r="E27" s="135"/>
      <c r="F27" s="136"/>
    </row>
    <row r="28" spans="1:6" ht="15.75">
      <c r="A28" s="134"/>
      <c r="B28" s="135"/>
      <c r="C28" s="135"/>
      <c r="D28" s="135"/>
      <c r="E28" s="135"/>
      <c r="F28" s="136"/>
    </row>
    <row r="29" spans="1:6" ht="15">
      <c r="A29" s="137"/>
      <c r="B29" s="136"/>
      <c r="C29" s="136"/>
      <c r="D29" s="136"/>
      <c r="E29" s="136"/>
      <c r="F29" s="136"/>
    </row>
    <row r="30" spans="1:6" ht="15" customHeight="1">
      <c r="A30" s="138"/>
      <c r="B30" s="139"/>
      <c r="C30" s="139"/>
      <c r="D30" s="139"/>
      <c r="E30" s="139"/>
      <c r="F30" s="140"/>
    </row>
    <row r="31" spans="1:6" ht="15">
      <c r="A31" s="138"/>
      <c r="B31" s="139"/>
      <c r="C31" s="139"/>
      <c r="D31" s="139"/>
      <c r="E31" s="139"/>
      <c r="F31" s="141"/>
    </row>
    <row r="32" spans="1:6" ht="15">
      <c r="A32" s="138"/>
      <c r="B32" s="139"/>
      <c r="C32" s="139"/>
      <c r="D32" s="139"/>
      <c r="E32" s="139"/>
      <c r="F32" s="141"/>
    </row>
    <row r="33" spans="1:6" ht="15">
      <c r="A33" s="138"/>
      <c r="B33" s="139"/>
      <c r="C33" s="139"/>
      <c r="D33" s="139"/>
      <c r="E33" s="139"/>
      <c r="F33" s="141"/>
    </row>
    <row r="34" spans="1:6" ht="15">
      <c r="A34" s="138"/>
      <c r="B34" s="139"/>
      <c r="C34" s="139"/>
      <c r="D34" s="139"/>
      <c r="E34" s="139"/>
      <c r="F34" s="139"/>
    </row>
    <row r="35" spans="1:6" ht="15">
      <c r="A35" s="138"/>
      <c r="B35" s="139"/>
      <c r="C35" s="139"/>
      <c r="D35" s="139"/>
      <c r="E35" s="139"/>
      <c r="F35" s="139"/>
    </row>
    <row r="37" ht="15" customHeight="1">
      <c r="E37" s="143"/>
    </row>
    <row r="38" ht="15" customHeight="1">
      <c r="E38" s="144"/>
    </row>
  </sheetData>
  <sheetProtection/>
  <mergeCells count="4">
    <mergeCell ref="A1:G1"/>
    <mergeCell ref="A3:G3"/>
    <mergeCell ref="A4:G4"/>
    <mergeCell ref="B15:C15"/>
  </mergeCells>
  <hyperlinks>
    <hyperlink ref="A1:C1" r:id="rId1" display="INVESTOR.BG Plc."/>
  </hyperlinks>
  <printOptions/>
  <pageMargins left="0.75" right="0.75" top="1" bottom="1" header="0.5" footer="0.5"/>
  <pageSetup fitToHeight="1" fitToWidth="1"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D44"/>
  <sheetViews>
    <sheetView showGridLines="0" zoomScale="75" zoomScaleNormal="75" zoomScalePageLayoutView="0" workbookViewId="0" topLeftCell="A16">
      <selection activeCell="B44" sqref="B44"/>
    </sheetView>
  </sheetViews>
  <sheetFormatPr defaultColWidth="9.140625" defaultRowHeight="12.75"/>
  <cols>
    <col min="1" max="1" width="3.28125" style="92" customWidth="1"/>
    <col min="2" max="2" width="74.421875" style="92" bestFit="1" customWidth="1"/>
    <col min="3" max="3" width="17.421875" style="92" customWidth="1"/>
    <col min="4" max="4" width="20.00390625" style="92" customWidth="1"/>
    <col min="5" max="16384" width="9.140625" style="92" customWidth="1"/>
  </cols>
  <sheetData>
    <row r="1" spans="1:4" s="88" customFormat="1" ht="21" thickBot="1">
      <c r="A1" s="198" t="s">
        <v>63</v>
      </c>
      <c r="B1" s="199"/>
      <c r="C1" s="199"/>
      <c r="D1" s="199"/>
    </row>
    <row r="2" spans="1:4" s="88" customFormat="1" ht="16.5" customHeight="1" thickBot="1" thickTop="1">
      <c r="A2" s="201" t="s">
        <v>91</v>
      </c>
      <c r="B2" s="201"/>
      <c r="C2" s="201"/>
      <c r="D2" s="201"/>
    </row>
    <row r="3" spans="1:4" s="88" customFormat="1" ht="36.75" customHeight="1" thickTop="1">
      <c r="A3" s="89"/>
      <c r="B3" s="195"/>
      <c r="C3" s="195"/>
      <c r="D3" s="195"/>
    </row>
    <row r="4" spans="1:4" s="88" customFormat="1" ht="15" customHeight="1">
      <c r="A4" s="200" t="s">
        <v>123</v>
      </c>
      <c r="B4" s="200"/>
      <c r="C4" s="200"/>
      <c r="D4" s="200"/>
    </row>
    <row r="5" spans="1:4" s="88" customFormat="1" ht="15">
      <c r="A5" s="89"/>
      <c r="B5" s="200" t="s">
        <v>143</v>
      </c>
      <c r="C5" s="200"/>
      <c r="D5" s="200"/>
    </row>
    <row r="6" spans="1:4" s="88" customFormat="1" ht="15">
      <c r="A6" s="89"/>
      <c r="B6" s="80"/>
      <c r="C6" s="80"/>
      <c r="D6" s="80"/>
    </row>
    <row r="7" spans="1:4" s="88" customFormat="1" ht="15">
      <c r="A7" s="90" t="s">
        <v>51</v>
      </c>
      <c r="B7" s="194" t="s">
        <v>52</v>
      </c>
      <c r="C7" s="194"/>
      <c r="D7" s="194"/>
    </row>
    <row r="8" spans="1:4" s="88" customFormat="1" ht="25.5" customHeight="1">
      <c r="A8" s="89"/>
      <c r="B8" s="195" t="s">
        <v>108</v>
      </c>
      <c r="C8" s="195"/>
      <c r="D8" s="195"/>
    </row>
    <row r="9" spans="1:4" s="88" customFormat="1" ht="25.5" customHeight="1">
      <c r="A9" s="89"/>
      <c r="B9" s="195" t="s">
        <v>109</v>
      </c>
      <c r="C9" s="195"/>
      <c r="D9" s="195"/>
    </row>
    <row r="10" spans="1:4" s="88" customFormat="1" ht="25.5" customHeight="1">
      <c r="A10" s="89"/>
      <c r="B10" s="195" t="s">
        <v>111</v>
      </c>
      <c r="C10" s="195"/>
      <c r="D10" s="195"/>
    </row>
    <row r="11" spans="1:4" s="88" customFormat="1" ht="25.5" customHeight="1">
      <c r="A11" s="89"/>
      <c r="B11" s="195" t="s">
        <v>110</v>
      </c>
      <c r="C11" s="195"/>
      <c r="D11" s="195"/>
    </row>
    <row r="12" spans="1:4" s="88" customFormat="1" ht="15" customHeight="1">
      <c r="A12" s="89"/>
      <c r="B12" s="195" t="s">
        <v>92</v>
      </c>
      <c r="C12" s="195"/>
      <c r="D12" s="195"/>
    </row>
    <row r="13" spans="1:4" s="88" customFormat="1" ht="15">
      <c r="A13" s="91" t="s">
        <v>60</v>
      </c>
      <c r="B13" s="195" t="s">
        <v>93</v>
      </c>
      <c r="C13" s="197"/>
      <c r="D13" s="197"/>
    </row>
    <row r="14" spans="1:4" s="88" customFormat="1" ht="15">
      <c r="A14" s="91" t="s">
        <v>60</v>
      </c>
      <c r="B14" s="108" t="s">
        <v>96</v>
      </c>
      <c r="C14"/>
      <c r="D14"/>
    </row>
    <row r="15" spans="1:4" s="88" customFormat="1" ht="15">
      <c r="A15" s="91" t="s">
        <v>53</v>
      </c>
      <c r="B15" s="195" t="s">
        <v>94</v>
      </c>
      <c r="C15" s="197"/>
      <c r="D15" s="197"/>
    </row>
    <row r="16" spans="1:4" s="88" customFormat="1" ht="14.25" customHeight="1">
      <c r="A16" s="91" t="s">
        <v>60</v>
      </c>
      <c r="B16" s="195" t="s">
        <v>95</v>
      </c>
      <c r="C16" s="197"/>
      <c r="D16" s="197"/>
    </row>
    <row r="17" spans="1:4" s="88" customFormat="1" ht="14.25" customHeight="1">
      <c r="A17" s="91" t="s">
        <v>60</v>
      </c>
      <c r="B17" s="195" t="s">
        <v>97</v>
      </c>
      <c r="C17" s="197"/>
      <c r="D17" s="197"/>
    </row>
    <row r="18" spans="1:4" s="88" customFormat="1" ht="14.25" customHeight="1">
      <c r="A18" s="91" t="s">
        <v>60</v>
      </c>
      <c r="B18" s="108" t="s">
        <v>98</v>
      </c>
      <c r="C18"/>
      <c r="D18"/>
    </row>
    <row r="19" spans="1:4" s="88" customFormat="1" ht="14.25" customHeight="1">
      <c r="A19" s="91" t="s">
        <v>60</v>
      </c>
      <c r="B19" s="108" t="s">
        <v>99</v>
      </c>
      <c r="C19"/>
      <c r="D19"/>
    </row>
    <row r="20" spans="1:4" s="88" customFormat="1" ht="15">
      <c r="A20" s="91" t="s">
        <v>60</v>
      </c>
      <c r="B20" s="108" t="s">
        <v>100</v>
      </c>
      <c r="C20"/>
      <c r="D20"/>
    </row>
    <row r="21" spans="1:4" s="88" customFormat="1" ht="15">
      <c r="A21" s="91" t="s">
        <v>60</v>
      </c>
      <c r="B21" s="108" t="s">
        <v>101</v>
      </c>
      <c r="C21"/>
      <c r="D21"/>
    </row>
    <row r="22" spans="1:4" s="88" customFormat="1" ht="15">
      <c r="A22" s="91" t="s">
        <v>60</v>
      </c>
      <c r="B22" s="108" t="s">
        <v>102</v>
      </c>
      <c r="C22"/>
      <c r="D22"/>
    </row>
    <row r="23" spans="1:4" s="88" customFormat="1" ht="15">
      <c r="A23" s="91" t="s">
        <v>60</v>
      </c>
      <c r="B23" s="108" t="s">
        <v>103</v>
      </c>
      <c r="C23"/>
      <c r="D23"/>
    </row>
    <row r="24" spans="1:4" s="88" customFormat="1" ht="15">
      <c r="A24" s="91" t="s">
        <v>60</v>
      </c>
      <c r="B24" s="108" t="s">
        <v>104</v>
      </c>
      <c r="C24"/>
      <c r="D24"/>
    </row>
    <row r="25" spans="1:4" s="88" customFormat="1" ht="15">
      <c r="A25" s="91" t="s">
        <v>60</v>
      </c>
      <c r="B25" s="108" t="s">
        <v>105</v>
      </c>
      <c r="C25"/>
      <c r="D25"/>
    </row>
    <row r="26" spans="1:4" s="88" customFormat="1" ht="15">
      <c r="A26" s="91" t="s">
        <v>60</v>
      </c>
      <c r="B26" s="108" t="s">
        <v>106</v>
      </c>
      <c r="C26"/>
      <c r="D26"/>
    </row>
    <row r="27" spans="1:4" s="88" customFormat="1" ht="15">
      <c r="A27" s="91" t="s">
        <v>60</v>
      </c>
      <c r="B27" s="108" t="s">
        <v>107</v>
      </c>
      <c r="C27"/>
      <c r="D27"/>
    </row>
    <row r="28" spans="1:4" s="88" customFormat="1" ht="15">
      <c r="A28" s="91" t="s">
        <v>60</v>
      </c>
      <c r="B28" s="195" t="s">
        <v>128</v>
      </c>
      <c r="C28" s="195"/>
      <c r="D28" s="195"/>
    </row>
    <row r="29" spans="1:4" s="88" customFormat="1" ht="15">
      <c r="A29" s="91" t="s">
        <v>60</v>
      </c>
      <c r="B29" s="195" t="s">
        <v>146</v>
      </c>
      <c r="C29" s="195"/>
      <c r="D29" s="195"/>
    </row>
    <row r="30" spans="1:4" s="88" customFormat="1" ht="14.25">
      <c r="A30" s="89"/>
      <c r="B30" s="195"/>
      <c r="C30" s="195"/>
      <c r="D30" s="195"/>
    </row>
    <row r="31" spans="1:4" ht="15">
      <c r="A31" s="90" t="s">
        <v>54</v>
      </c>
      <c r="B31" s="194" t="s">
        <v>55</v>
      </c>
      <c r="C31" s="194"/>
      <c r="D31" s="194"/>
    </row>
    <row r="32" spans="1:4" ht="29.25" customHeight="1">
      <c r="A32" s="93"/>
      <c r="B32" s="196" t="s">
        <v>56</v>
      </c>
      <c r="C32" s="196"/>
      <c r="D32" s="196"/>
    </row>
    <row r="33" spans="1:4" ht="18" customHeight="1">
      <c r="A33" s="93"/>
      <c r="B33" s="196" t="s">
        <v>57</v>
      </c>
      <c r="C33" s="196"/>
      <c r="D33" s="196"/>
    </row>
    <row r="34" spans="1:4" s="88" customFormat="1" ht="14.25">
      <c r="A34" s="89"/>
      <c r="B34" s="195"/>
      <c r="C34" s="195"/>
      <c r="D34" s="195"/>
    </row>
    <row r="35" spans="1:4" ht="15">
      <c r="A35" s="90" t="s">
        <v>58</v>
      </c>
      <c r="B35" s="194" t="s">
        <v>59</v>
      </c>
      <c r="C35" s="194"/>
      <c r="D35" s="194"/>
    </row>
    <row r="36" spans="1:4" ht="66.75" customHeight="1">
      <c r="A36" s="90"/>
      <c r="B36" s="195" t="s">
        <v>127</v>
      </c>
      <c r="C36" s="195"/>
      <c r="D36" s="195"/>
    </row>
    <row r="37" spans="1:4" ht="15">
      <c r="A37" s="90"/>
      <c r="B37" s="108"/>
      <c r="C37" s="108"/>
      <c r="D37" s="108"/>
    </row>
    <row r="38" spans="1:4" ht="72.75" customHeight="1">
      <c r="A38" s="90"/>
      <c r="B38" s="195" t="s">
        <v>130</v>
      </c>
      <c r="C38" s="195"/>
      <c r="D38" s="195"/>
    </row>
    <row r="39" spans="1:4" ht="15">
      <c r="A39" s="90"/>
      <c r="B39" s="108" t="s">
        <v>131</v>
      </c>
      <c r="C39" s="108"/>
      <c r="D39" s="108"/>
    </row>
    <row r="40" spans="1:4" ht="15">
      <c r="A40" s="90"/>
      <c r="B40" s="108"/>
      <c r="C40" s="108"/>
      <c r="D40" s="108"/>
    </row>
    <row r="41" spans="1:4" ht="42" customHeight="1">
      <c r="A41" s="90"/>
      <c r="B41" s="195" t="s">
        <v>129</v>
      </c>
      <c r="C41" s="195"/>
      <c r="D41" s="195"/>
    </row>
    <row r="42" spans="1:4" ht="15">
      <c r="A42" s="90"/>
      <c r="B42" s="109"/>
      <c r="C42" s="109"/>
      <c r="D42" s="109"/>
    </row>
    <row r="43" spans="1:4" ht="14.25">
      <c r="A43" s="93"/>
      <c r="B43" s="87" t="s">
        <v>147</v>
      </c>
      <c r="C43" s="188" t="s">
        <v>83</v>
      </c>
      <c r="D43" s="188"/>
    </row>
    <row r="44" spans="2:4" ht="14.25">
      <c r="B44" s="87" t="s">
        <v>148</v>
      </c>
      <c r="C44"/>
      <c r="D44"/>
    </row>
  </sheetData>
  <sheetProtection/>
  <mergeCells count="27">
    <mergeCell ref="A1:D1"/>
    <mergeCell ref="B3:D3"/>
    <mergeCell ref="B5:D5"/>
    <mergeCell ref="B7:D7"/>
    <mergeCell ref="A2:D2"/>
    <mergeCell ref="A4:D4"/>
    <mergeCell ref="B13:D13"/>
    <mergeCell ref="B12:D12"/>
    <mergeCell ref="B8:D8"/>
    <mergeCell ref="B9:D9"/>
    <mergeCell ref="B10:D10"/>
    <mergeCell ref="B11:D11"/>
    <mergeCell ref="B15:D15"/>
    <mergeCell ref="B16:D16"/>
    <mergeCell ref="B17:D17"/>
    <mergeCell ref="B36:D36"/>
    <mergeCell ref="B28:D28"/>
    <mergeCell ref="C43:D43"/>
    <mergeCell ref="B35:D35"/>
    <mergeCell ref="B38:D38"/>
    <mergeCell ref="B29:D29"/>
    <mergeCell ref="B31:D31"/>
    <mergeCell ref="B32:D32"/>
    <mergeCell ref="B33:D33"/>
    <mergeCell ref="B34:D34"/>
    <mergeCell ref="B30:D30"/>
    <mergeCell ref="B41:D41"/>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Eduard Vichinyan</cp:lastModifiedBy>
  <cp:lastPrinted>2007-09-25T11:49:02Z</cp:lastPrinted>
  <dcterms:created xsi:type="dcterms:W3CDTF">2004-07-26T14:28:27Z</dcterms:created>
  <dcterms:modified xsi:type="dcterms:W3CDTF">2009-07-28T13:28:42Z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