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'Баланс'!$A$1:$C$78</definedName>
  </definedNames>
  <calcPr fullCalcOnLoad="1"/>
</workbook>
</file>

<file path=xl/sharedStrings.xml><?xml version="1.0" encoding="utf-8"?>
<sst xmlns="http://schemas.openxmlformats.org/spreadsheetml/2006/main" count="192" uniqueCount="175">
  <si>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</si>
  <si>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</si>
  <si>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</si>
  <si>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</si>
  <si>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</si>
  <si>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</si>
  <si>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</si>
  <si>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</si>
  <si>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</si>
  <si>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</si>
  <si>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</si>
  <si>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</si>
  <si>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</si>
  <si>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</si>
  <si>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</si>
  <si>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</si>
  <si>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</si>
  <si>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</si>
  <si>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</si>
  <si>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</si>
  <si>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</si>
  <si>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</si>
  <si>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</si>
  <si>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</si>
  <si>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</si>
  <si>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</si>
  <si>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</si>
  <si>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</si>
  <si>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</si>
  <si>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</si>
  <si>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</si>
  <si>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</si>
  <si>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</si>
  <si>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</si>
  <si>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</si>
  <si>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</si>
  <si>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</si>
  <si>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</si>
  <si>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</si>
  <si>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</si>
  <si>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</si>
  <si>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</si>
  <si>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</si>
  <si>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</si>
  <si>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</si>
  <si>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</si>
  <si>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</si>
  <si>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</si>
  <si>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</si>
  <si>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</si>
  <si>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</si>
  <si>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</si>
  <si>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</si>
  <si>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</si>
  <si>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</si>
  <si>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</si>
  <si>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</si>
  <si>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</si>
  <si>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</si>
  <si>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</si>
  <si>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</si>
  <si>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</si>
  <si>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</si>
  <si>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</si>
  <si>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</si>
  <si>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</si>
  <si>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</si>
  <si>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</si>
  <si>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</si>
  <si>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</si>
  <si>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</si>
  <si>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</si>
  <si>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</si>
  <si>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</si>
  <si>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</si>
  <si>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</si>
  <si>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</si>
  <si>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</si>
  <si>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</si>
  <si>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</si>
  <si>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</si>
  <si>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</si>
  <si>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</si>
  <si>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</si>
  <si>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</si>
  <si>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</si>
  <si>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</si>
  <si>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</si>
  <si>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</si>
  <si>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</si>
  <si>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</si>
  <si>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</si>
  <si>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</si>
  <si>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</si>
  <si>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</si>
  <si>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</si>
  <si>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</si>
  <si>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</si>
  <si>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</si>
  <si>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</si>
  <si>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</si>
  <si>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</si>
  <si>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</si>
  <si>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</si>
  <si>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</si>
  <si>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</si>
  <si>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</si>
  <si>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</si>
  <si>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</si>
  <si>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</si>
  <si>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</si>
  <si>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</si>
  <si>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</si>
  <si>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</si>
  <si>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</si>
  <si>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</si>
  <si>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</si>
  <si>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</si>
  <si>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</si>
  <si>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</si>
  <si>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</si>
  <si>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</si>
  <si>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</si>
  <si>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</si>
  <si>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</si>
  <si>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</si>
  <si>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</si>
  <si>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</si>
  <si>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</si>
  <si>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</si>
  <si>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</si>
  <si>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</si>
  <si>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</si>
  <si>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</si>
  <si>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</si>
  <si>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</si>
  <si>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</si>
  <si>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</si>
  <si>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</si>
  <si>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</si>
  <si>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</si>
  <si>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</si>
  <si>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</si>
  <si>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</si>
  <si>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</si>
  <si>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</si>
  <si>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</si>
  <si>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</si>
  <si>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</si>
  <si>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</si>
  <si>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</si>
  <si>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</si>
  <si>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</si>
  <si>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</si>
  <si>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</si>
  <si>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</si>
  <si>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</si>
  <si>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</si>
  <si>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</si>
  <si>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</si>
  <si>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</si>
  <si>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>Други постъпления /плащания от инвестиционн дейност</t>
  </si>
  <si>
    <t>Други разпределения на печалбата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</si>
  <si>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</si>
  <si>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</si>
  <si>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</si>
  <si>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</si>
  <si>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</si>
  <si>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>Финансови активи</t>
  </si>
  <si>
    <t>Плащания при обратно придобиване на ценни книжа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</si>
  <si>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</si>
  <si>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</si>
  <si>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към 31.03.2009 г.</t>
  </si>
  <si>
    <t>към  31.03.2009 г.</t>
  </si>
  <si>
    <t>26.05.2009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</si>
</sst>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0" fontId="7" fillId="0" borderId="1" xfId="16" applyFont="1" applyBorder="1" applyAlignment="1">
      <alignment horizontal="left" wrapText="1"/>
      <protection/>
    </xf>
    <xf numFmtId="3" fontId="7" fillId="2" borderId="1" xfId="16" applyNumberFormat="1" applyFont="1" applyFill="1" applyBorder="1" applyAlignment="1" applyProtection="1">
      <alignment horizontal="right" wrapText="1"/>
      <protection locked="0"/>
    </xf>
    <xf numFmtId="2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 applyAlignment="1">
      <alignment horizontal="center" wrapText="1"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0" fontId="8" fillId="2" borderId="1" xfId="22" applyFont="1" applyFill="1" applyBorder="1" applyAlignment="1">
      <alignment vertical="center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0" fontId="7" fillId="2" borderId="1" xfId="22" applyFont="1" applyFill="1" applyBorder="1" applyAlignment="1">
      <alignment vertical="center" wrapText="1"/>
      <protection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1" fontId="7" fillId="0" borderId="0" xfId="19" applyNumberFormat="1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vertical="top"/>
      <protection locked="0"/>
    </xf>
    <xf numFmtId="3" fontId="7" fillId="0" borderId="0" xfId="19" applyNumberFormat="1" applyFont="1" applyAlignment="1" applyProtection="1">
      <alignment horizontal="right" vertical="top" wrapText="1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4" xfId="20" applyFont="1" applyBorder="1" applyAlignment="1" applyProtection="1">
      <alignment vertical="top"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Continuous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16" fillId="3" borderId="0" xfId="19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19" applyNumberFormat="1" applyFont="1" applyFill="1" applyBorder="1" applyAlignment="1" applyProtection="1">
      <alignment wrapText="1"/>
      <protection locked="0"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19" applyFont="1" applyAlignment="1" applyProtection="1">
      <alignment vertical="top" wrapText="1"/>
      <protection locked="0"/>
    </xf>
    <xf numFmtId="0" fontId="17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vertical="center" wrapText="1"/>
      <protection locked="0"/>
    </xf>
    <xf numFmtId="3" fontId="6" fillId="0" borderId="0" xfId="22" applyNumberFormat="1" applyFont="1" applyBorder="1" applyAlignment="1" applyProtection="1">
      <alignment vertical="center"/>
      <protection locked="0"/>
    </xf>
    <xf numFmtId="0" fontId="6" fillId="0" borderId="0" xfId="22" applyFont="1" applyBorder="1" applyProtection="1">
      <alignment/>
      <protection locked="0"/>
    </xf>
    <xf numFmtId="0" fontId="6" fillId="0" borderId="0" xfId="22" applyFont="1">
      <alignment/>
      <protection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1" applyFont="1" applyBorder="1" applyAlignment="1">
      <alignment vertical="center"/>
      <protection/>
    </xf>
    <xf numFmtId="0" fontId="11" fillId="0" borderId="9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0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223" fontId="7" fillId="2" borderId="1" xfId="22" applyNumberFormat="1" applyFont="1" applyFill="1" applyBorder="1" applyAlignment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 locked="0"/>
    </xf>
    <xf numFmtId="0" fontId="7" fillId="2" borderId="1" xfId="22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2" applyNumberFormat="1" applyFont="1" applyFill="1" applyBorder="1" applyAlignment="1" applyProtection="1">
      <alignment/>
      <protection locked="0"/>
    </xf>
    <xf numFmtId="0" fontId="9" fillId="0" borderId="0" xfId="19" applyFont="1" applyBorder="1" applyAlignment="1" applyProtection="1">
      <alignment horizontal="center" vertical="center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21" xfId="19" applyFont="1" applyFill="1" applyBorder="1" applyAlignment="1" applyProtection="1">
      <alignment horizontal="left" wrapText="1"/>
      <protection/>
    </xf>
    <xf numFmtId="0" fontId="11" fillId="3" borderId="22" xfId="19" applyFont="1" applyFill="1" applyBorder="1" applyAlignment="1" applyProtection="1">
      <alignment horizontal="left" wrapText="1"/>
      <protection/>
    </xf>
    <xf numFmtId="0" fontId="11" fillId="3" borderId="23" xfId="19" applyFont="1" applyFill="1" applyBorder="1" applyAlignment="1" applyProtection="1">
      <alignment horizontal="left" wrapText="1"/>
      <protection/>
    </xf>
    <xf numFmtId="0" fontId="11" fillId="3" borderId="15" xfId="19" applyFont="1" applyFill="1" applyBorder="1" applyAlignment="1" applyProtection="1">
      <alignment horizontal="left" wrapText="1"/>
      <protection/>
    </xf>
    <xf numFmtId="0" fontId="11" fillId="3" borderId="16" xfId="19" applyFont="1" applyFill="1" applyBorder="1" applyAlignment="1" applyProtection="1">
      <alignment horizontal="left" wrapText="1"/>
      <protection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19" applyFont="1" applyBorder="1" applyAlignment="1" applyProtection="1">
      <alignment horizontal="left" vertical="center"/>
      <protection/>
    </xf>
    <xf numFmtId="0" fontId="8" fillId="0" borderId="6" xfId="19" applyFont="1" applyBorder="1" applyAlignment="1" applyProtection="1">
      <alignment horizontal="left" vertical="center"/>
      <protection/>
    </xf>
    <xf numFmtId="0" fontId="8" fillId="0" borderId="24" xfId="19" applyFont="1" applyBorder="1" applyAlignment="1" applyProtection="1">
      <alignment horizontal="left" vertical="center"/>
      <protection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9" fillId="0" borderId="0" xfId="22" applyFont="1" applyAlignment="1">
      <alignment horizontal="center" vertical="center" wrapText="1"/>
      <protection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5" xfId="16" applyFont="1" applyBorder="1" applyAlignment="1">
      <alignment horizontal="left" wrapText="1"/>
      <protection/>
    </xf>
    <xf numFmtId="0" fontId="7" fillId="0" borderId="16" xfId="16" applyFont="1" applyBorder="1" applyAlignment="1">
      <alignment horizontal="left" wrapText="1"/>
      <protection/>
    </xf>
    <xf numFmtId="0" fontId="9" fillId="0" borderId="0" xfId="18" applyFont="1" applyAlignment="1">
      <alignment horizontal="center" vertical="center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77" t="s">
        <v>13</v>
      </c>
      <c r="B1" s="177"/>
      <c r="C1" s="177"/>
    </row>
    <row r="2" spans="1:3" ht="15.75">
      <c r="A2" s="178" t="s">
        <v>66</v>
      </c>
      <c r="B2" s="178"/>
      <c r="C2" s="178"/>
    </row>
    <row r="3" spans="1:3" ht="15">
      <c r="A3" s="179" t="s">
        <v>172</v>
      </c>
      <c r="B3" s="179"/>
      <c r="C3" s="179"/>
    </row>
    <row r="4" spans="1:3" ht="15.75">
      <c r="A4" s="42"/>
      <c r="B4" s="43"/>
      <c r="C4" s="113" t="s">
        <v>0</v>
      </c>
    </row>
    <row r="5" spans="1:3" ht="16.5" customHeight="1">
      <c r="A5" s="19" t="s">
        <v>1</v>
      </c>
      <c r="B5" s="20">
        <v>39903</v>
      </c>
      <c r="C5" s="20">
        <v>39813</v>
      </c>
    </row>
    <row r="6" spans="1:3" s="44" customFormat="1" ht="15.75">
      <c r="A6" s="180" t="s">
        <v>128</v>
      </c>
      <c r="B6" s="181"/>
      <c r="C6" s="182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119</v>
      </c>
      <c r="B8" s="22">
        <v>2023</v>
      </c>
      <c r="C8" s="22">
        <v>2023</v>
      </c>
    </row>
    <row r="9" spans="1:3" s="15" customFormat="1" ht="15">
      <c r="A9" s="41" t="s">
        <v>120</v>
      </c>
      <c r="B9" s="22">
        <v>9361</v>
      </c>
      <c r="C9" s="22">
        <v>9488</v>
      </c>
    </row>
    <row r="10" spans="1:3" s="15" customFormat="1" ht="15">
      <c r="A10" s="41" t="s">
        <v>121</v>
      </c>
      <c r="B10" s="22">
        <v>6880</v>
      </c>
      <c r="C10" s="22">
        <v>7165</v>
      </c>
    </row>
    <row r="11" spans="1:3" s="15" customFormat="1" ht="15">
      <c r="A11" s="41" t="s">
        <v>122</v>
      </c>
      <c r="B11" s="22">
        <v>2189</v>
      </c>
      <c r="C11" s="22">
        <v>2232</v>
      </c>
    </row>
    <row r="12" spans="1:3" s="15" customFormat="1" ht="15">
      <c r="A12" s="41" t="s">
        <v>123</v>
      </c>
      <c r="B12" s="22">
        <v>499</v>
      </c>
      <c r="C12" s="22">
        <v>545</v>
      </c>
    </row>
    <row r="13" spans="1:3" s="15" customFormat="1" ht="15">
      <c r="A13" s="41" t="s">
        <v>124</v>
      </c>
      <c r="B13" s="22">
        <v>31</v>
      </c>
      <c r="C13" s="22">
        <v>32</v>
      </c>
    </row>
    <row r="14" spans="1:3" s="15" customFormat="1" ht="15">
      <c r="A14" s="41" t="s">
        <v>125</v>
      </c>
      <c r="B14" s="22">
        <v>6441</v>
      </c>
      <c r="C14" s="22">
        <v>5030</v>
      </c>
    </row>
    <row r="15" spans="1:3" s="15" customFormat="1" ht="15">
      <c r="A15" s="41" t="s">
        <v>126</v>
      </c>
      <c r="B15" s="22">
        <v>54</v>
      </c>
      <c r="C15" s="22">
        <v>46</v>
      </c>
    </row>
    <row r="16" spans="1:3" s="15" customFormat="1" ht="15">
      <c r="A16" s="41" t="s">
        <v>67</v>
      </c>
      <c r="B16" s="22">
        <v>246</v>
      </c>
      <c r="C16" s="22">
        <v>275</v>
      </c>
    </row>
    <row r="17" spans="1:3" s="15" customFormat="1" ht="15">
      <c r="A17" s="41" t="s">
        <v>17</v>
      </c>
      <c r="B17" s="22">
        <v>15253</v>
      </c>
      <c r="C17" s="22">
        <v>15164</v>
      </c>
    </row>
    <row r="18" spans="1:3" s="15" customFormat="1" ht="15">
      <c r="A18" s="41" t="s">
        <v>18</v>
      </c>
      <c r="B18" s="22">
        <v>1044</v>
      </c>
      <c r="C18" s="22">
        <v>1044</v>
      </c>
    </row>
    <row r="19" spans="1:3" s="15" customFormat="1" ht="15">
      <c r="A19" s="66" t="s">
        <v>19</v>
      </c>
      <c r="B19" s="67">
        <v>24</v>
      </c>
      <c r="C19" s="67">
        <v>24</v>
      </c>
    </row>
    <row r="20" spans="1:3" s="15" customFormat="1" ht="15">
      <c r="A20" s="60" t="s">
        <v>160</v>
      </c>
      <c r="B20" s="67">
        <v>680</v>
      </c>
      <c r="C20" s="67">
        <v>680</v>
      </c>
    </row>
    <row r="21" spans="1:3" s="15" customFormat="1" ht="15">
      <c r="A21" s="66" t="s">
        <v>68</v>
      </c>
      <c r="B21" s="67">
        <v>3</v>
      </c>
      <c r="C21" s="67">
        <v>4</v>
      </c>
    </row>
    <row r="22" spans="1:3" s="15" customFormat="1" ht="16.5" thickBot="1">
      <c r="A22" s="164" t="s">
        <v>130</v>
      </c>
      <c r="B22" s="70">
        <f>SUM(B8:B21)</f>
        <v>44728</v>
      </c>
      <c r="C22" s="70">
        <f>SUM(C8:C21)</f>
        <v>43752</v>
      </c>
    </row>
    <row r="23" spans="1:3" s="15" customFormat="1" ht="6" customHeight="1">
      <c r="A23" s="23"/>
      <c r="B23" s="24"/>
      <c r="C23" s="24"/>
    </row>
    <row r="24" spans="1:3" s="15" customFormat="1" ht="15.75">
      <c r="A24" s="183" t="s">
        <v>129</v>
      </c>
      <c r="B24" s="184"/>
      <c r="C24" s="185"/>
    </row>
    <row r="25" spans="1:3" s="15" customFormat="1" ht="15">
      <c r="A25" s="60" t="s">
        <v>69</v>
      </c>
      <c r="B25" s="22">
        <v>9941</v>
      </c>
      <c r="C25" s="22">
        <v>11216</v>
      </c>
    </row>
    <row r="26" spans="1:3" s="15" customFormat="1" ht="15">
      <c r="A26" s="60" t="s">
        <v>70</v>
      </c>
      <c r="B26" s="22">
        <v>2847</v>
      </c>
      <c r="C26" s="22">
        <v>4185</v>
      </c>
    </row>
    <row r="27" spans="1:3" s="15" customFormat="1" ht="15">
      <c r="A27" s="60" t="s">
        <v>71</v>
      </c>
      <c r="B27" s="22">
        <v>79</v>
      </c>
      <c r="C27" s="22">
        <v>77</v>
      </c>
    </row>
    <row r="28" spans="1:3" s="15" customFormat="1" ht="15">
      <c r="A28" s="60" t="s">
        <v>72</v>
      </c>
      <c r="B28" s="22">
        <v>3843</v>
      </c>
      <c r="C28" s="22">
        <v>3846</v>
      </c>
    </row>
    <row r="29" spans="1:3" s="15" customFormat="1" ht="15">
      <c r="A29" s="60" t="s">
        <v>73</v>
      </c>
      <c r="B29" s="22">
        <v>175</v>
      </c>
      <c r="C29" s="22">
        <v>306</v>
      </c>
    </row>
    <row r="30" spans="1:3" s="15" customFormat="1" ht="15">
      <c r="A30" s="60" t="s">
        <v>20</v>
      </c>
      <c r="B30" s="22">
        <v>1180</v>
      </c>
      <c r="C30" s="22">
        <v>1443</v>
      </c>
    </row>
    <row r="31" spans="1:3" s="15" customFormat="1" ht="15">
      <c r="A31" s="60" t="s">
        <v>74</v>
      </c>
      <c r="B31" s="22">
        <v>7877</v>
      </c>
      <c r="C31" s="22">
        <v>8426</v>
      </c>
    </row>
    <row r="32" spans="1:3" s="15" customFormat="1" ht="15">
      <c r="A32" s="60" t="s">
        <v>75</v>
      </c>
      <c r="B32" s="22">
        <v>45</v>
      </c>
      <c r="C32" s="22">
        <v>377</v>
      </c>
    </row>
    <row r="33" spans="1:3" s="15" customFormat="1" ht="15">
      <c r="A33" s="60" t="s">
        <v>157</v>
      </c>
      <c r="B33" s="22">
        <v>1500</v>
      </c>
      <c r="C33" s="22">
        <v>1500</v>
      </c>
    </row>
    <row r="34" spans="1:3" s="15" customFormat="1" ht="15">
      <c r="A34" s="60" t="s">
        <v>76</v>
      </c>
      <c r="B34" s="22">
        <v>31</v>
      </c>
      <c r="C34" s="22">
        <v>37</v>
      </c>
    </row>
    <row r="35" spans="1:3" s="15" customFormat="1" ht="15">
      <c r="A35" s="60" t="s">
        <v>21</v>
      </c>
      <c r="B35" s="22">
        <v>341</v>
      </c>
      <c r="C35" s="22">
        <v>459</v>
      </c>
    </row>
    <row r="36" spans="1:3" s="15" customFormat="1" ht="15">
      <c r="A36" s="60" t="s">
        <v>77</v>
      </c>
      <c r="B36" s="22">
        <v>244</v>
      </c>
      <c r="C36" s="22">
        <v>273</v>
      </c>
    </row>
    <row r="37" spans="1:3" s="15" customFormat="1" ht="15">
      <c r="A37" s="21" t="s">
        <v>168</v>
      </c>
      <c r="B37" s="22">
        <v>468</v>
      </c>
      <c r="C37" s="22">
        <v>260</v>
      </c>
    </row>
    <row r="38" spans="1:3" s="15" customFormat="1" ht="15">
      <c r="A38" s="60" t="s">
        <v>22</v>
      </c>
      <c r="B38" s="22">
        <v>6424</v>
      </c>
      <c r="C38" s="22">
        <v>6031</v>
      </c>
    </row>
    <row r="39" spans="1:3" s="15" customFormat="1" ht="15">
      <c r="A39" s="21" t="s">
        <v>23</v>
      </c>
      <c r="B39" s="22">
        <v>106</v>
      </c>
      <c r="C39" s="22">
        <v>144</v>
      </c>
    </row>
    <row r="40" spans="1:3" s="15" customFormat="1" ht="16.5" thickBot="1">
      <c r="A40" s="164" t="s">
        <v>131</v>
      </c>
      <c r="B40" s="70">
        <f>SUM(B25:B39)</f>
        <v>35101</v>
      </c>
      <c r="C40" s="70">
        <f>SUM(C25:C39)</f>
        <v>38580</v>
      </c>
    </row>
    <row r="41" spans="1:3" s="15" customFormat="1" ht="16.5" thickBot="1">
      <c r="A41" s="146" t="s">
        <v>127</v>
      </c>
      <c r="B41" s="64">
        <f>B22+B40</f>
        <v>79829</v>
      </c>
      <c r="C41" s="27">
        <f>C22+C40</f>
        <v>82332</v>
      </c>
    </row>
    <row r="42" spans="1:3" s="15" customFormat="1" ht="9" customHeight="1" thickTop="1">
      <c r="A42" s="26"/>
      <c r="B42" s="26"/>
      <c r="C42" s="26"/>
    </row>
    <row r="43" spans="1:3" s="15" customFormat="1" ht="15.75">
      <c r="A43" s="186" t="s">
        <v>49</v>
      </c>
      <c r="B43" s="187"/>
      <c r="C43" s="188"/>
    </row>
    <row r="44" spans="1:3" s="15" customFormat="1" ht="15">
      <c r="A44" s="60" t="s">
        <v>24</v>
      </c>
      <c r="B44" s="22">
        <v>20779</v>
      </c>
      <c r="C44" s="22">
        <v>20863</v>
      </c>
    </row>
    <row r="45" spans="1:3" s="15" customFormat="1" ht="15">
      <c r="A45" s="60" t="s">
        <v>78</v>
      </c>
      <c r="B45" s="22">
        <v>5304</v>
      </c>
      <c r="C45" s="22">
        <v>5349</v>
      </c>
    </row>
    <row r="46" spans="1:3" s="15" customFormat="1" ht="15">
      <c r="A46" s="60" t="s">
        <v>25</v>
      </c>
      <c r="B46" s="22">
        <v>24358</v>
      </c>
      <c r="C46" s="22">
        <v>19285</v>
      </c>
    </row>
    <row r="47" spans="1:3" s="15" customFormat="1" ht="15">
      <c r="A47" s="60" t="s">
        <v>26</v>
      </c>
      <c r="B47" s="22">
        <v>5</v>
      </c>
      <c r="C47" s="22">
        <v>4984</v>
      </c>
    </row>
    <row r="48" spans="1:3" s="15" customFormat="1" ht="16.5" thickBot="1">
      <c r="A48" s="147" t="s">
        <v>27</v>
      </c>
      <c r="B48" s="25">
        <f>SUM(B44:B47)</f>
        <v>50446</v>
      </c>
      <c r="C48" s="25">
        <f>SUM(C44:C47)</f>
        <v>50481</v>
      </c>
    </row>
    <row r="49" spans="1:3" s="15" customFormat="1" ht="9" customHeight="1" thickTop="1">
      <c r="A49" s="28"/>
      <c r="B49" s="24"/>
      <c r="C49" s="24"/>
    </row>
    <row r="50" spans="1:3" s="15" customFormat="1" ht="16.5" thickBot="1">
      <c r="A50" s="153" t="s">
        <v>79</v>
      </c>
      <c r="B50" s="25">
        <v>19656</v>
      </c>
      <c r="C50" s="25">
        <v>19826</v>
      </c>
    </row>
    <row r="51" spans="1:3" s="15" customFormat="1" ht="9.75" customHeight="1" thickTop="1">
      <c r="A51" s="152"/>
      <c r="B51" s="24"/>
      <c r="C51" s="24"/>
    </row>
    <row r="52" spans="1:3" s="15" customFormat="1" ht="15.75">
      <c r="A52" s="189" t="s">
        <v>133</v>
      </c>
      <c r="B52" s="190"/>
      <c r="C52" s="191"/>
    </row>
    <row r="53" spans="1:3" s="15" customFormat="1" ht="15.75">
      <c r="A53" s="154" t="s">
        <v>50</v>
      </c>
      <c r="B53" s="155"/>
      <c r="C53" s="156"/>
    </row>
    <row r="54" spans="1:3" s="15" customFormat="1" ht="15">
      <c r="A54" s="21" t="s">
        <v>80</v>
      </c>
      <c r="B54" s="22">
        <v>255</v>
      </c>
      <c r="C54" s="22">
        <v>285</v>
      </c>
    </row>
    <row r="55" spans="1:3" s="15" customFormat="1" ht="15">
      <c r="A55" s="157" t="s">
        <v>83</v>
      </c>
      <c r="B55" s="22">
        <v>0</v>
      </c>
      <c r="C55" s="22">
        <v>0</v>
      </c>
    </row>
    <row r="56" spans="1:3" s="15" customFormat="1" ht="15">
      <c r="A56" s="157" t="s">
        <v>82</v>
      </c>
      <c r="B56" s="22">
        <v>103</v>
      </c>
      <c r="C56" s="22">
        <v>238</v>
      </c>
    </row>
    <row r="57" spans="1:3" s="15" customFormat="1" ht="15.75">
      <c r="A57" s="122" t="s">
        <v>134</v>
      </c>
      <c r="B57" s="29">
        <f>SUM(B54:B56)</f>
        <v>358</v>
      </c>
      <c r="C57" s="29">
        <f>SUM(C54:C56)</f>
        <v>523</v>
      </c>
    </row>
    <row r="58" spans="1:3" s="15" customFormat="1" ht="15.75">
      <c r="A58" s="186" t="s">
        <v>28</v>
      </c>
      <c r="B58" s="187"/>
      <c r="C58" s="188"/>
    </row>
    <row r="59" spans="1:3" s="15" customFormat="1" ht="15">
      <c r="A59" s="21" t="s">
        <v>81</v>
      </c>
      <c r="B59" s="22">
        <v>1173</v>
      </c>
      <c r="C59" s="22">
        <v>2078</v>
      </c>
    </row>
    <row r="60" spans="1:3" s="15" customFormat="1" ht="15">
      <c r="A60" s="31" t="s">
        <v>84</v>
      </c>
      <c r="B60" s="22">
        <v>637</v>
      </c>
      <c r="C60" s="22">
        <v>638</v>
      </c>
    </row>
    <row r="61" spans="1:3" s="15" customFormat="1" ht="15">
      <c r="A61" s="60" t="s">
        <v>85</v>
      </c>
      <c r="B61" s="67">
        <v>5443</v>
      </c>
      <c r="C61" s="67">
        <v>6184</v>
      </c>
    </row>
    <row r="62" spans="1:3" s="15" customFormat="1" ht="15">
      <c r="A62" s="158" t="s">
        <v>86</v>
      </c>
      <c r="B62" s="67">
        <v>39</v>
      </c>
      <c r="C62" s="67">
        <v>44</v>
      </c>
    </row>
    <row r="63" spans="1:3" s="15" customFormat="1" ht="15">
      <c r="A63" s="55" t="s">
        <v>6</v>
      </c>
      <c r="B63" s="67">
        <v>568</v>
      </c>
      <c r="C63" s="67">
        <v>677</v>
      </c>
    </row>
    <row r="64" spans="1:3" s="15" customFormat="1" ht="15">
      <c r="A64" s="158" t="s">
        <v>87</v>
      </c>
      <c r="B64" s="63">
        <v>239</v>
      </c>
      <c r="C64" s="63">
        <v>270</v>
      </c>
    </row>
    <row r="65" spans="1:3" s="15" customFormat="1" ht="15">
      <c r="A65" s="55" t="s">
        <v>88</v>
      </c>
      <c r="B65" s="67">
        <v>131</v>
      </c>
      <c r="C65" s="67">
        <v>368</v>
      </c>
    </row>
    <row r="66" spans="1:3" s="15" customFormat="1" ht="15">
      <c r="A66" s="158" t="s">
        <v>80</v>
      </c>
      <c r="B66" s="63">
        <v>739</v>
      </c>
      <c r="C66" s="63">
        <v>818</v>
      </c>
    </row>
    <row r="67" spans="1:3" s="15" customFormat="1" ht="15">
      <c r="A67" s="55" t="s">
        <v>89</v>
      </c>
      <c r="B67" s="63">
        <v>333</v>
      </c>
      <c r="C67" s="63">
        <v>365</v>
      </c>
    </row>
    <row r="68" spans="1:3" s="15" customFormat="1" ht="15">
      <c r="A68" s="159" t="s">
        <v>82</v>
      </c>
      <c r="B68" s="63">
        <v>67</v>
      </c>
      <c r="C68" s="63">
        <v>60</v>
      </c>
    </row>
    <row r="69" spans="1:3" s="68" customFormat="1" ht="15.75">
      <c r="A69" s="122" t="s">
        <v>135</v>
      </c>
      <c r="B69" s="67">
        <f>SUM(B59:B68)</f>
        <v>9369</v>
      </c>
      <c r="C69" s="73">
        <f>SUM(C59:C68)</f>
        <v>11502</v>
      </c>
    </row>
    <row r="70" spans="1:3" s="15" customFormat="1" ht="16.5" thickBot="1">
      <c r="A70" s="149" t="s">
        <v>136</v>
      </c>
      <c r="B70" s="61">
        <f>B57+B69</f>
        <v>9727</v>
      </c>
      <c r="C70" s="61">
        <f>C57+C69</f>
        <v>12025</v>
      </c>
    </row>
    <row r="71" spans="1:3" s="15" customFormat="1" ht="8.25" customHeight="1" thickBot="1" thickTop="1">
      <c r="A71" s="71"/>
      <c r="B71" s="72"/>
      <c r="C71" s="69"/>
    </row>
    <row r="72" spans="1:3" s="15" customFormat="1" ht="16.5" thickBot="1">
      <c r="A72" s="148" t="s">
        <v>132</v>
      </c>
      <c r="B72" s="34">
        <f>B48+B50+B57+B69</f>
        <v>79829</v>
      </c>
      <c r="C72" s="34">
        <f>C48+C50+C57+C69</f>
        <v>82332</v>
      </c>
    </row>
    <row r="73" spans="1:3" s="15" customFormat="1" ht="7.5" customHeight="1" thickTop="1">
      <c r="A73" s="28"/>
      <c r="B73" s="24"/>
      <c r="C73" s="24"/>
    </row>
    <row r="74" spans="1:4" s="15" customFormat="1" ht="15.75">
      <c r="A74" s="31" t="s">
        <v>171</v>
      </c>
      <c r="B74" s="29">
        <v>4303</v>
      </c>
      <c r="C74" s="29"/>
      <c r="D74" s="123"/>
    </row>
    <row r="75" spans="1:3" s="124" customFormat="1" ht="9" customHeight="1">
      <c r="A75" s="121"/>
      <c r="B75" s="123"/>
      <c r="C75" s="123"/>
    </row>
    <row r="76" spans="1:3" s="125" customFormat="1" ht="14.25">
      <c r="A76" s="2" t="s">
        <v>174</v>
      </c>
      <c r="B76" s="126"/>
      <c r="C76" s="126"/>
    </row>
    <row r="77" spans="1:3" s="125" customFormat="1" ht="14.25">
      <c r="A77" s="8" t="s">
        <v>164</v>
      </c>
      <c r="B77" s="171" t="s">
        <v>166</v>
      </c>
      <c r="C77" s="127"/>
    </row>
    <row r="78" spans="1:3" s="125" customFormat="1" ht="14.25">
      <c r="A78" s="8" t="s">
        <v>163</v>
      </c>
      <c r="B78" s="126"/>
      <c r="C78" s="128" t="s">
        <v>165</v>
      </c>
    </row>
  </sheetData>
  <mergeCells count="8">
    <mergeCell ref="A24:C24"/>
    <mergeCell ref="A43:C43"/>
    <mergeCell ref="A52:C52"/>
    <mergeCell ref="A58:C58"/>
    <mergeCell ref="A1:C1"/>
    <mergeCell ref="A2:C2"/>
    <mergeCell ref="A3:C3"/>
    <mergeCell ref="A6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5:C75 D74 B71:C73 B18:C23 B49:C51 B42:C45 B8:C16 B25:C40 B59: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2:C52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77" t="s">
        <v>13</v>
      </c>
      <c r="B1" s="177"/>
      <c r="C1" s="177"/>
    </row>
    <row r="2" spans="1:3" s="38" customFormat="1" ht="15.75">
      <c r="A2" s="18"/>
      <c r="B2" s="53"/>
      <c r="C2" s="53"/>
    </row>
    <row r="3" spans="1:3" s="38" customFormat="1" ht="15.75">
      <c r="A3" s="192" t="s">
        <v>90</v>
      </c>
      <c r="B3" s="192"/>
      <c r="C3" s="192"/>
    </row>
    <row r="4" spans="1:3" ht="17.25" customHeight="1">
      <c r="A4" s="179" t="s">
        <v>172</v>
      </c>
      <c r="B4" s="179"/>
      <c r="C4" s="179"/>
    </row>
    <row r="5" spans="2:3" ht="17.25" customHeight="1">
      <c r="B5" s="48"/>
      <c r="C5" s="113" t="s">
        <v>0</v>
      </c>
    </row>
    <row r="6" spans="1:3" ht="15.75">
      <c r="A6" s="19"/>
      <c r="B6" s="20">
        <v>39903</v>
      </c>
      <c r="C6" s="20">
        <v>39538</v>
      </c>
    </row>
    <row r="7" spans="1:3" ht="15">
      <c r="A7" s="41" t="s">
        <v>91</v>
      </c>
      <c r="B7" s="65">
        <v>9967</v>
      </c>
      <c r="C7" s="65">
        <v>26000</v>
      </c>
    </row>
    <row r="8" spans="1:3" ht="15">
      <c r="A8" s="41" t="s">
        <v>92</v>
      </c>
      <c r="B8" s="65">
        <v>19</v>
      </c>
      <c r="C8" s="65">
        <v>19</v>
      </c>
    </row>
    <row r="9" spans="1:3" ht="15">
      <c r="A9" s="41" t="s">
        <v>93</v>
      </c>
      <c r="B9" s="65">
        <v>74</v>
      </c>
      <c r="C9" s="65">
        <v>113</v>
      </c>
    </row>
    <row r="10" spans="1:3" ht="15">
      <c r="A10" s="41" t="s">
        <v>94</v>
      </c>
      <c r="B10" s="65">
        <v>160</v>
      </c>
      <c r="C10" s="65">
        <v>1914</v>
      </c>
    </row>
    <row r="11" spans="1:3" ht="15">
      <c r="A11" s="41" t="s">
        <v>105</v>
      </c>
      <c r="B11" s="65">
        <v>135</v>
      </c>
      <c r="C11" s="65">
        <v>35</v>
      </c>
    </row>
    <row r="12" spans="1:4" ht="15">
      <c r="A12" s="41" t="s">
        <v>149</v>
      </c>
      <c r="B12" s="65">
        <v>0</v>
      </c>
      <c r="C12" s="65"/>
      <c r="D12" s="30"/>
    </row>
    <row r="13" spans="1:4" ht="15">
      <c r="A13" s="41" t="s">
        <v>29</v>
      </c>
      <c r="B13" s="65">
        <v>8</v>
      </c>
      <c r="C13" s="65"/>
      <c r="D13" s="175"/>
    </row>
    <row r="14" spans="1:4" ht="15">
      <c r="A14" s="31" t="s">
        <v>137</v>
      </c>
      <c r="B14" s="62">
        <v>85</v>
      </c>
      <c r="C14" s="62">
        <v>-5</v>
      </c>
      <c r="D14" s="175"/>
    </row>
    <row r="15" spans="1:4" ht="15">
      <c r="A15" s="31" t="s">
        <v>95</v>
      </c>
      <c r="B15" s="62">
        <v>34</v>
      </c>
      <c r="C15" s="62">
        <v>-41</v>
      </c>
      <c r="D15" s="175"/>
    </row>
    <row r="16" spans="1:4" ht="15">
      <c r="A16" s="31" t="s">
        <v>96</v>
      </c>
      <c r="B16" s="62">
        <v>-18</v>
      </c>
      <c r="C16" s="62">
        <v>-27</v>
      </c>
      <c r="D16" s="175"/>
    </row>
    <row r="17" spans="1:4" ht="15">
      <c r="A17" s="31" t="s">
        <v>97</v>
      </c>
      <c r="B17" s="62">
        <v>-4984</v>
      </c>
      <c r="C17" s="62">
        <v>-18468</v>
      </c>
      <c r="D17" s="175"/>
    </row>
    <row r="18" spans="1:4" ht="15">
      <c r="A18" s="31" t="s">
        <v>98</v>
      </c>
      <c r="B18" s="52">
        <v>-1387</v>
      </c>
      <c r="C18" s="52">
        <v>-2860</v>
      </c>
      <c r="D18" s="175"/>
    </row>
    <row r="19" spans="1:4" ht="15">
      <c r="A19" s="31" t="s">
        <v>99</v>
      </c>
      <c r="B19" s="52">
        <v>-680</v>
      </c>
      <c r="C19" s="52">
        <v>-729</v>
      </c>
      <c r="D19" s="175"/>
    </row>
    <row r="20" spans="1:4" ht="15">
      <c r="A20" s="31" t="s">
        <v>100</v>
      </c>
      <c r="B20" s="52">
        <v>-1541</v>
      </c>
      <c r="C20" s="52">
        <v>-2787</v>
      </c>
      <c r="D20" s="175"/>
    </row>
    <row r="21" spans="1:4" ht="15">
      <c r="A21" s="31" t="s">
        <v>101</v>
      </c>
      <c r="B21" s="52">
        <v>-300</v>
      </c>
      <c r="C21" s="52">
        <v>-597</v>
      </c>
      <c r="D21" s="175"/>
    </row>
    <row r="22" spans="1:4" ht="33" customHeight="1">
      <c r="A22" s="31" t="s">
        <v>102</v>
      </c>
      <c r="B22" s="52">
        <v>-1352</v>
      </c>
      <c r="C22" s="52">
        <v>754</v>
      </c>
      <c r="D22" s="175"/>
    </row>
    <row r="23" spans="1:4" ht="15">
      <c r="A23" s="31" t="s">
        <v>103</v>
      </c>
      <c r="B23" s="52">
        <v>-197</v>
      </c>
      <c r="C23" s="52">
        <v>-662</v>
      </c>
      <c r="D23" s="175"/>
    </row>
    <row r="24" spans="1:4" ht="15">
      <c r="A24" s="31" t="s">
        <v>57</v>
      </c>
      <c r="B24" s="62">
        <v>49</v>
      </c>
      <c r="C24" s="62">
        <v>13</v>
      </c>
      <c r="D24" s="175"/>
    </row>
    <row r="25" spans="1:4" ht="15">
      <c r="A25" s="31" t="s">
        <v>104</v>
      </c>
      <c r="B25" s="62">
        <v>89</v>
      </c>
      <c r="C25" s="62">
        <v>711</v>
      </c>
      <c r="D25" s="175"/>
    </row>
    <row r="26" spans="1:3" ht="15">
      <c r="A26" s="39"/>
      <c r="B26" s="30"/>
      <c r="C26" s="30"/>
    </row>
    <row r="27" spans="1:3" ht="15.75">
      <c r="A27" s="46" t="s">
        <v>58</v>
      </c>
      <c r="B27" s="29">
        <f>SUM(B7:B26)</f>
        <v>161</v>
      </c>
      <c r="C27" s="29">
        <f>SUM(C7:C26)</f>
        <v>3383</v>
      </c>
    </row>
    <row r="28" spans="1:3" ht="15">
      <c r="A28" s="39"/>
      <c r="B28" s="30"/>
      <c r="C28" s="30"/>
    </row>
    <row r="29" spans="1:3" ht="15">
      <c r="A29" s="55" t="s">
        <v>59</v>
      </c>
      <c r="B29" s="67">
        <v>138</v>
      </c>
      <c r="C29" s="67">
        <v>152</v>
      </c>
    </row>
    <row r="30" spans="1:3" ht="15.75">
      <c r="A30" s="46" t="s">
        <v>106</v>
      </c>
      <c r="B30" s="29">
        <f>B27-B29</f>
        <v>23</v>
      </c>
      <c r="C30" s="29">
        <f>C27-C29</f>
        <v>3231</v>
      </c>
    </row>
    <row r="31" spans="1:3" ht="15.75">
      <c r="A31" s="150"/>
      <c r="B31" s="151"/>
      <c r="C31" s="151"/>
    </row>
    <row r="32" spans="1:3" ht="15">
      <c r="A32" s="31" t="s">
        <v>107</v>
      </c>
      <c r="B32" s="22">
        <v>18</v>
      </c>
      <c r="C32" s="22">
        <v>1183</v>
      </c>
    </row>
    <row r="33" spans="1:3" s="160" customFormat="1" ht="16.5" thickBot="1">
      <c r="A33" s="161" t="s">
        <v>108</v>
      </c>
      <c r="B33" s="61">
        <f>B30-B32</f>
        <v>5</v>
      </c>
      <c r="C33" s="61">
        <f>C30-C32</f>
        <v>2048</v>
      </c>
    </row>
    <row r="34" spans="1:3" ht="15.75" thickTop="1">
      <c r="A34" s="39"/>
      <c r="B34" s="30"/>
      <c r="C34" s="30"/>
    </row>
    <row r="35" spans="1:3" ht="16.5" thickBot="1">
      <c r="A35" s="153" t="s">
        <v>60</v>
      </c>
      <c r="B35" s="162">
        <f>B33/21000</f>
        <v>0.0002380952380952381</v>
      </c>
      <c r="C35" s="162">
        <f>C33/21000</f>
        <v>0.09752380952380953</v>
      </c>
    </row>
    <row r="36" spans="1:3" s="133" customFormat="1" ht="15.75" thickTop="1">
      <c r="A36" s="130"/>
      <c r="B36" s="131"/>
      <c r="C36" s="132"/>
    </row>
    <row r="37" spans="1:3" s="136" customFormat="1" ht="14.25">
      <c r="A37" s="134"/>
      <c r="B37" s="135"/>
      <c r="C37" s="135"/>
    </row>
    <row r="38" spans="1:3" s="125" customFormat="1" ht="14.25">
      <c r="A38" s="8" t="s">
        <v>167</v>
      </c>
      <c r="B38" s="171" t="s">
        <v>166</v>
      </c>
      <c r="C38" s="127"/>
    </row>
    <row r="39" spans="1:3" s="136" customFormat="1" ht="14.25">
      <c r="A39" s="134"/>
      <c r="B39" s="135"/>
      <c r="C39" s="135"/>
    </row>
    <row r="40" spans="1:3" s="125" customFormat="1" ht="14.25">
      <c r="A40" s="2"/>
      <c r="B40" s="126"/>
      <c r="C40" s="126"/>
    </row>
    <row r="41" spans="1:3" s="125" customFormat="1" ht="14.25">
      <c r="A41" s="8"/>
      <c r="B41" s="128"/>
      <c r="C41" s="127"/>
    </row>
    <row r="42" spans="1:3" s="125" customFormat="1" ht="14.25">
      <c r="A42" s="8"/>
      <c r="B42" s="126"/>
      <c r="C42" s="173"/>
    </row>
    <row r="43" spans="1:3" s="125" customFormat="1" ht="14.25" customHeight="1">
      <c r="A43" s="129"/>
      <c r="B43" s="127"/>
      <c r="C43" s="128"/>
    </row>
    <row r="44" spans="1:3" s="136" customFormat="1" ht="14.25">
      <c r="A44" s="134"/>
      <c r="B44" s="137"/>
      <c r="C44" s="135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mergeCells count="3">
    <mergeCell ref="A1:C1"/>
    <mergeCell ref="A3:C3"/>
    <mergeCell ref="A4:C4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3" t="s">
        <v>13</v>
      </c>
      <c r="B1" s="193"/>
      <c r="C1" s="193"/>
    </row>
    <row r="2" spans="1:3" ht="20.25">
      <c r="A2" s="12"/>
      <c r="B2" s="12"/>
      <c r="C2" s="12"/>
    </row>
    <row r="3" spans="1:3" ht="15.75">
      <c r="A3" s="194" t="s">
        <v>109</v>
      </c>
      <c r="B3" s="194"/>
      <c r="C3" s="194"/>
    </row>
    <row r="4" spans="1:3" ht="15" customHeight="1">
      <c r="A4" s="179" t="s">
        <v>173</v>
      </c>
      <c r="B4" s="179"/>
      <c r="C4" s="179"/>
    </row>
    <row r="5" spans="1:3" ht="15">
      <c r="A5" s="1"/>
      <c r="B5" s="4"/>
      <c r="C5" s="4"/>
    </row>
    <row r="6" spans="1:3" ht="15">
      <c r="A6" s="1"/>
      <c r="B6" s="5"/>
      <c r="C6" s="110" t="s">
        <v>2</v>
      </c>
    </row>
    <row r="7" spans="1:3" s="13" customFormat="1" ht="16.5" customHeight="1">
      <c r="A7" s="46" t="s">
        <v>30</v>
      </c>
      <c r="B7" s="20">
        <v>39903</v>
      </c>
      <c r="C7" s="20">
        <v>39538</v>
      </c>
    </row>
    <row r="8" spans="1:3" ht="18" customHeight="1">
      <c r="A8" s="31" t="s">
        <v>110</v>
      </c>
      <c r="B8" s="54">
        <v>11839</v>
      </c>
      <c r="C8" s="54">
        <v>26184</v>
      </c>
    </row>
    <row r="9" spans="1:3" ht="18" customHeight="1">
      <c r="A9" s="31" t="s">
        <v>31</v>
      </c>
      <c r="B9" s="54">
        <v>-7106</v>
      </c>
      <c r="C9" s="54">
        <v>-22757</v>
      </c>
    </row>
    <row r="10" spans="1:3" ht="18" customHeight="1">
      <c r="A10" s="31" t="s">
        <v>151</v>
      </c>
      <c r="B10" s="54">
        <v>-200</v>
      </c>
      <c r="C10" s="54">
        <v>0</v>
      </c>
    </row>
    <row r="11" spans="1:3" ht="15">
      <c r="A11" s="111" t="s">
        <v>33</v>
      </c>
      <c r="B11" s="54">
        <v>-1764</v>
      </c>
      <c r="C11" s="54">
        <v>-3231</v>
      </c>
    </row>
    <row r="12" spans="1:3" ht="18" customHeight="1">
      <c r="A12" s="111" t="s">
        <v>159</v>
      </c>
      <c r="B12" s="54">
        <v>-137</v>
      </c>
      <c r="C12" s="54">
        <v>1144</v>
      </c>
    </row>
    <row r="13" spans="1:3" ht="18" customHeight="1">
      <c r="A13" s="55" t="s">
        <v>114</v>
      </c>
      <c r="B13" s="163"/>
      <c r="C13" s="163">
        <v>-69</v>
      </c>
    </row>
    <row r="14" spans="1:3" ht="18" customHeight="1" thickBot="1">
      <c r="A14" s="112" t="s">
        <v>32</v>
      </c>
      <c r="B14" s="57">
        <v>-455</v>
      </c>
      <c r="C14" s="57">
        <v>-448</v>
      </c>
    </row>
    <row r="15" spans="1:3" ht="18" customHeight="1">
      <c r="A15" s="166" t="s">
        <v>40</v>
      </c>
      <c r="B15" s="167">
        <f>SUM(B8:B14)</f>
        <v>2177</v>
      </c>
      <c r="C15" s="167">
        <f>SUM(C8:C14)</f>
        <v>823</v>
      </c>
    </row>
    <row r="16" spans="1:3" ht="18" customHeight="1">
      <c r="A16" s="165"/>
      <c r="B16" s="168"/>
      <c r="C16" s="168"/>
    </row>
    <row r="17" spans="1:3" ht="15.75">
      <c r="A17" s="45" t="s">
        <v>34</v>
      </c>
      <c r="B17" s="45"/>
      <c r="C17" s="45"/>
    </row>
    <row r="18" spans="1:3" ht="18" customHeight="1">
      <c r="A18" s="31" t="s">
        <v>36</v>
      </c>
      <c r="B18" s="54">
        <v>-922</v>
      </c>
      <c r="C18" s="54">
        <v>-1892</v>
      </c>
    </row>
    <row r="19" spans="1:3" ht="18" customHeight="1">
      <c r="A19" s="31" t="s">
        <v>138</v>
      </c>
      <c r="B19" s="54">
        <v>0</v>
      </c>
      <c r="C19" s="54">
        <v>33</v>
      </c>
    </row>
    <row r="20" spans="1:3" ht="18" customHeight="1">
      <c r="A20" s="31" t="s">
        <v>111</v>
      </c>
      <c r="B20" s="54">
        <v>0</v>
      </c>
      <c r="C20" s="54">
        <v>-180</v>
      </c>
    </row>
    <row r="21" spans="1:3" ht="18" customHeight="1">
      <c r="A21" s="31" t="s">
        <v>112</v>
      </c>
      <c r="B21" s="54">
        <v>200</v>
      </c>
      <c r="C21" s="54">
        <v>300</v>
      </c>
    </row>
    <row r="22" spans="1:3" ht="18" customHeight="1">
      <c r="A22" s="31" t="s">
        <v>158</v>
      </c>
      <c r="B22" s="54">
        <v>11</v>
      </c>
      <c r="C22" s="54">
        <v>28</v>
      </c>
    </row>
    <row r="23" spans="1:3" ht="18" customHeight="1">
      <c r="A23" s="31" t="s">
        <v>37</v>
      </c>
      <c r="B23" s="54">
        <v>-99</v>
      </c>
      <c r="C23" s="54">
        <v>0</v>
      </c>
    </row>
    <row r="24" spans="1:3" ht="18" customHeight="1">
      <c r="A24" s="55" t="s">
        <v>38</v>
      </c>
      <c r="B24" s="54"/>
      <c r="C24" s="54">
        <v>0</v>
      </c>
    </row>
    <row r="25" spans="1:3" ht="18" customHeight="1">
      <c r="A25" s="55" t="s">
        <v>39</v>
      </c>
      <c r="B25" s="163">
        <v>58</v>
      </c>
      <c r="C25" s="163">
        <v>157</v>
      </c>
    </row>
    <row r="26" spans="1:3" ht="18" customHeight="1" thickBot="1">
      <c r="A26" s="112" t="s">
        <v>161</v>
      </c>
      <c r="B26" s="57">
        <v>0</v>
      </c>
      <c r="C26" s="57">
        <v>0</v>
      </c>
    </row>
    <row r="27" spans="1:3" ht="18" customHeight="1">
      <c r="A27" s="45" t="s">
        <v>41</v>
      </c>
      <c r="B27" s="74">
        <f>SUM(B18:B26)</f>
        <v>-752</v>
      </c>
      <c r="C27" s="74">
        <f>SUM(C18:C26)</f>
        <v>-1554</v>
      </c>
    </row>
    <row r="28" spans="1:3" ht="18" customHeight="1">
      <c r="A28" s="165"/>
      <c r="B28" s="168"/>
      <c r="C28" s="168"/>
    </row>
    <row r="29" spans="1:3" ht="18" customHeight="1">
      <c r="A29" s="46" t="s">
        <v>35</v>
      </c>
      <c r="B29" s="54"/>
      <c r="C29" s="54"/>
    </row>
    <row r="30" spans="1:3" ht="18" customHeight="1">
      <c r="A30" s="31" t="s">
        <v>150</v>
      </c>
      <c r="B30" s="54">
        <v>0</v>
      </c>
      <c r="C30" s="54">
        <v>0</v>
      </c>
    </row>
    <row r="31" spans="1:3" ht="18" customHeight="1">
      <c r="A31" s="31" t="s">
        <v>169</v>
      </c>
      <c r="B31" s="54">
        <v>-128</v>
      </c>
      <c r="C31" s="54"/>
    </row>
    <row r="32" spans="1:3" ht="18" customHeight="1">
      <c r="A32" s="31" t="s">
        <v>46</v>
      </c>
      <c r="B32" s="54">
        <v>0</v>
      </c>
      <c r="C32" s="54">
        <v>854</v>
      </c>
    </row>
    <row r="33" spans="1:3" ht="18" customHeight="1">
      <c r="A33" s="31" t="s">
        <v>47</v>
      </c>
      <c r="B33" s="54">
        <v>-904</v>
      </c>
      <c r="C33" s="54">
        <v>-684</v>
      </c>
    </row>
    <row r="34" spans="1:3" ht="18" customHeight="1">
      <c r="A34" s="55" t="s">
        <v>113</v>
      </c>
      <c r="B34" s="163">
        <v>-15</v>
      </c>
      <c r="C34" s="163">
        <v>-34</v>
      </c>
    </row>
    <row r="35" spans="1:3" ht="18" customHeight="1">
      <c r="A35" s="55" t="s">
        <v>114</v>
      </c>
      <c r="B35" s="163">
        <v>26</v>
      </c>
      <c r="C35" s="163">
        <v>-4</v>
      </c>
    </row>
    <row r="36" spans="1:3" ht="18" customHeight="1">
      <c r="A36" s="55" t="s">
        <v>48</v>
      </c>
      <c r="B36" s="163">
        <v>-1</v>
      </c>
      <c r="C36" s="163">
        <v>-11</v>
      </c>
    </row>
    <row r="37" spans="1:3" ht="18" customHeight="1" thickBot="1">
      <c r="A37" s="32" t="s">
        <v>115</v>
      </c>
      <c r="B37" s="57">
        <v>-10</v>
      </c>
      <c r="C37" s="57">
        <v>-4</v>
      </c>
    </row>
    <row r="38" spans="1:3" ht="18" customHeight="1">
      <c r="A38" s="45" t="s">
        <v>42</v>
      </c>
      <c r="B38" s="74">
        <f>SUM(B30:B37)</f>
        <v>-1032</v>
      </c>
      <c r="C38" s="74">
        <f>SUM(C30:C37)</f>
        <v>117</v>
      </c>
    </row>
    <row r="39" spans="1:3" ht="18" customHeight="1">
      <c r="A39" s="165"/>
      <c r="B39" s="168"/>
      <c r="C39" s="168"/>
    </row>
    <row r="40" spans="1:3" ht="18" customHeight="1">
      <c r="A40" s="31" t="s">
        <v>43</v>
      </c>
      <c r="B40" s="54">
        <f>B15+B27+B38</f>
        <v>393</v>
      </c>
      <c r="C40" s="54">
        <f>C15+C27+C38</f>
        <v>-614</v>
      </c>
    </row>
    <row r="41" spans="1:3" ht="18" customHeight="1">
      <c r="A41" s="55" t="s">
        <v>44</v>
      </c>
      <c r="B41" s="163">
        <v>6031</v>
      </c>
      <c r="C41" s="163">
        <v>5979</v>
      </c>
    </row>
    <row r="42" spans="1:3" ht="15.75" thickBot="1">
      <c r="A42" s="169"/>
      <c r="B42" s="170"/>
      <c r="C42" s="170"/>
    </row>
    <row r="43" spans="1:3" ht="18" customHeight="1">
      <c r="A43" s="45" t="s">
        <v>45</v>
      </c>
      <c r="B43" s="56">
        <f>B41+B40</f>
        <v>6424</v>
      </c>
      <c r="C43" s="56">
        <f>C41+C40</f>
        <v>5365</v>
      </c>
    </row>
    <row r="44" spans="1:3" ht="18" customHeight="1">
      <c r="A44" s="6"/>
      <c r="B44" s="7"/>
      <c r="C44" s="7"/>
    </row>
    <row r="45" spans="1:3" s="125" customFormat="1" ht="14.25">
      <c r="A45" s="8" t="s">
        <v>167</v>
      </c>
      <c r="B45" s="171" t="s">
        <v>166</v>
      </c>
      <c r="C45" s="127"/>
    </row>
    <row r="46" spans="1:3" ht="25.5" customHeight="1">
      <c r="A46" s="9"/>
      <c r="B46" s="10"/>
      <c r="C46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1:C41 B44:C44 B8:C20 B24:C39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8" customWidth="1"/>
    <col min="2" max="2" width="11.421875" style="87" customWidth="1"/>
    <col min="3" max="3" width="13.28125" style="87" customWidth="1"/>
    <col min="4" max="4" width="10.140625" style="87" customWidth="1"/>
    <col min="5" max="5" width="16.57421875" style="87" customWidth="1"/>
    <col min="6" max="6" width="16.00390625" style="87" customWidth="1"/>
    <col min="7" max="7" width="16.140625" style="87" customWidth="1"/>
    <col min="8" max="16384" width="9.28125" style="87" customWidth="1"/>
  </cols>
  <sheetData>
    <row r="1" spans="1:7" ht="36" customHeight="1">
      <c r="A1" s="195" t="s">
        <v>51</v>
      </c>
      <c r="B1" s="195"/>
      <c r="C1" s="195"/>
      <c r="D1" s="195"/>
      <c r="E1" s="195"/>
      <c r="F1" s="195"/>
      <c r="G1" s="195"/>
    </row>
    <row r="2" spans="1:6" ht="15.75">
      <c r="A2" s="88"/>
      <c r="B2" s="88"/>
      <c r="C2" s="88"/>
      <c r="D2" s="88"/>
      <c r="E2" s="88"/>
      <c r="F2" s="88"/>
    </row>
    <row r="3" spans="1:7" s="89" customFormat="1" ht="15.75">
      <c r="A3" s="196" t="s">
        <v>116</v>
      </c>
      <c r="B3" s="196"/>
      <c r="C3" s="196"/>
      <c r="D3" s="196"/>
      <c r="E3" s="196"/>
      <c r="F3" s="196"/>
      <c r="G3" s="196"/>
    </row>
    <row r="4" spans="1:7" s="89" customFormat="1" ht="15.75">
      <c r="A4" s="197" t="s">
        <v>173</v>
      </c>
      <c r="B4" s="197"/>
      <c r="C4" s="197"/>
      <c r="D4" s="197"/>
      <c r="E4" s="197"/>
      <c r="F4" s="197"/>
      <c r="G4" s="197"/>
    </row>
    <row r="5" spans="1:6" s="89" customFormat="1" ht="15.75">
      <c r="A5" s="42"/>
      <c r="B5" s="90"/>
      <c r="C5" s="90"/>
      <c r="D5" s="90"/>
      <c r="E5" s="90"/>
      <c r="F5" s="91"/>
    </row>
    <row r="6" spans="1:7" s="89" customFormat="1" ht="15.75">
      <c r="A6" s="42"/>
      <c r="B6" s="92"/>
      <c r="C6" s="92"/>
      <c r="D6" s="92"/>
      <c r="E6" s="92"/>
      <c r="G6" s="114" t="s">
        <v>0</v>
      </c>
    </row>
    <row r="7" spans="1:7" s="117" customFormat="1" ht="42.75">
      <c r="A7" s="115" t="s">
        <v>52</v>
      </c>
      <c r="B7" s="116" t="s">
        <v>61</v>
      </c>
      <c r="C7" s="116" t="s">
        <v>53</v>
      </c>
      <c r="D7" s="116" t="s">
        <v>64</v>
      </c>
      <c r="E7" s="116" t="s">
        <v>62</v>
      </c>
      <c r="F7" s="116" t="s">
        <v>63</v>
      </c>
      <c r="G7" s="116" t="s">
        <v>117</v>
      </c>
    </row>
    <row r="8" spans="1:7" ht="37.5" customHeight="1">
      <c r="A8" s="96" t="s">
        <v>54</v>
      </c>
      <c r="B8" s="94">
        <v>20863</v>
      </c>
      <c r="C8" s="94">
        <v>0</v>
      </c>
      <c r="D8" s="94">
        <v>5349</v>
      </c>
      <c r="E8" s="94">
        <v>24269</v>
      </c>
      <c r="F8" s="94">
        <f>SUM(B8:E8)</f>
        <v>50481</v>
      </c>
      <c r="G8" s="94">
        <v>19826</v>
      </c>
    </row>
    <row r="9" spans="1:7" ht="30" customHeight="1">
      <c r="A9" s="93" t="s">
        <v>55</v>
      </c>
      <c r="B9" s="95"/>
      <c r="C9" s="95"/>
      <c r="D9" s="95"/>
      <c r="E9" s="95">
        <v>5</v>
      </c>
      <c r="F9" s="94">
        <f>SUM(B9:E9)</f>
        <v>5</v>
      </c>
      <c r="G9" s="94">
        <v>18</v>
      </c>
    </row>
    <row r="10" spans="1:7" ht="30" customHeight="1">
      <c r="A10" s="96" t="s">
        <v>152</v>
      </c>
      <c r="B10" s="95"/>
      <c r="C10" s="95"/>
      <c r="D10" s="95"/>
      <c r="E10" s="172"/>
      <c r="F10" s="172"/>
      <c r="G10" s="172"/>
    </row>
    <row r="11" spans="1:7" ht="30" customHeight="1">
      <c r="A11" s="96" t="s">
        <v>162</v>
      </c>
      <c r="B11" s="95"/>
      <c r="C11" s="95"/>
      <c r="D11" s="176"/>
      <c r="E11" s="172"/>
      <c r="F11" s="172"/>
      <c r="G11" s="174"/>
    </row>
    <row r="12" spans="1:7" ht="30">
      <c r="A12" s="96" t="s">
        <v>65</v>
      </c>
      <c r="B12" s="97"/>
      <c r="C12" s="172"/>
      <c r="D12" s="97"/>
      <c r="E12" s="97"/>
      <c r="F12" s="172">
        <f>SUM(B12:E12)</f>
        <v>0</v>
      </c>
      <c r="G12" s="172"/>
    </row>
    <row r="13" spans="1:7" ht="30">
      <c r="A13" s="96" t="s">
        <v>118</v>
      </c>
      <c r="B13" s="172">
        <v>-84</v>
      </c>
      <c r="C13" s="172"/>
      <c r="D13" s="172">
        <v>-45</v>
      </c>
      <c r="E13" s="174">
        <v>89</v>
      </c>
      <c r="F13" s="172">
        <f>SUM(B13:E13)</f>
        <v>-40</v>
      </c>
      <c r="G13" s="172">
        <v>-188</v>
      </c>
    </row>
    <row r="14" spans="1:7" ht="29.25" customHeight="1">
      <c r="A14" s="93" t="s">
        <v>56</v>
      </c>
      <c r="B14" s="94">
        <f>SUM(B8:B13)</f>
        <v>20779</v>
      </c>
      <c r="C14" s="94">
        <f>SUM(C8:C12)</f>
        <v>0</v>
      </c>
      <c r="D14" s="94">
        <f>SUM(D8:D13)</f>
        <v>5304</v>
      </c>
      <c r="E14" s="94">
        <f>SUM(E8:E13)</f>
        <v>24363</v>
      </c>
      <c r="F14" s="94">
        <f>SUM(F8:F13)</f>
        <v>50446</v>
      </c>
      <c r="G14" s="94">
        <f>SUM(G8:G13)</f>
        <v>19656</v>
      </c>
    </row>
    <row r="15" spans="1:6" s="141" customFormat="1" ht="34.5" customHeight="1">
      <c r="A15" s="138"/>
      <c r="B15" s="139"/>
      <c r="C15" s="139"/>
      <c r="D15" s="139"/>
      <c r="E15" s="139"/>
      <c r="F15" s="140"/>
    </row>
    <row r="16" spans="1:3" s="125" customFormat="1" ht="14.25">
      <c r="A16" s="8" t="s">
        <v>167</v>
      </c>
      <c r="B16" s="171" t="s">
        <v>166</v>
      </c>
      <c r="C16" s="127"/>
    </row>
    <row r="17" spans="1:5" s="14" customFormat="1" ht="14.25" customHeight="1">
      <c r="A17" s="17"/>
      <c r="B17" s="16"/>
      <c r="C17" s="16"/>
      <c r="D17" s="101"/>
      <c r="E17" s="102"/>
    </row>
    <row r="18" spans="1:5" s="14" customFormat="1" ht="15">
      <c r="A18" s="17"/>
      <c r="B18" s="16"/>
      <c r="C18" s="16"/>
      <c r="D18" s="17"/>
      <c r="E18" s="102"/>
    </row>
    <row r="19" spans="1:5" s="14" customFormat="1" ht="15">
      <c r="A19" s="17"/>
      <c r="B19" s="16"/>
      <c r="C19" s="16"/>
      <c r="D19" s="17"/>
      <c r="E19" s="102"/>
    </row>
    <row r="20" spans="1:5" s="14" customFormat="1" ht="15">
      <c r="A20" s="17"/>
      <c r="B20" s="103"/>
      <c r="C20" s="16"/>
      <c r="D20" s="17"/>
      <c r="E20" s="102"/>
    </row>
    <row r="21" spans="1:5" s="14" customFormat="1" ht="15">
      <c r="A21" s="17"/>
      <c r="B21" s="16"/>
      <c r="C21" s="16"/>
      <c r="D21" s="17"/>
      <c r="E21" s="102"/>
    </row>
    <row r="22" spans="1:5" s="14" customFormat="1" ht="15">
      <c r="A22" s="17"/>
      <c r="B22" s="16"/>
      <c r="C22" s="16"/>
      <c r="D22" s="17"/>
      <c r="E22" s="102"/>
    </row>
    <row r="23" spans="1:6" ht="15.75">
      <c r="A23" s="98"/>
      <c r="B23" s="99"/>
      <c r="C23" s="99"/>
      <c r="D23" s="99"/>
      <c r="E23" s="99"/>
      <c r="F23" s="100"/>
    </row>
    <row r="24" spans="1:6" ht="15.75">
      <c r="A24" s="98"/>
      <c r="B24" s="99"/>
      <c r="C24" s="99"/>
      <c r="D24" s="99"/>
      <c r="E24" s="99"/>
      <c r="F24" s="100"/>
    </row>
    <row r="25" spans="1:6" ht="15.75">
      <c r="A25" s="98"/>
      <c r="B25" s="99"/>
      <c r="C25" s="99"/>
      <c r="D25" s="99"/>
      <c r="E25" s="99"/>
      <c r="F25" s="100"/>
    </row>
    <row r="26" spans="1:6" ht="15">
      <c r="A26" s="104"/>
      <c r="B26" s="100"/>
      <c r="C26" s="100"/>
      <c r="D26" s="100"/>
      <c r="E26" s="100"/>
      <c r="F26" s="100"/>
    </row>
    <row r="27" spans="1:6" ht="15" customHeight="1">
      <c r="A27" s="105"/>
      <c r="B27" s="106"/>
      <c r="C27" s="106"/>
      <c r="D27" s="106"/>
      <c r="E27" s="106"/>
      <c r="F27" s="58"/>
    </row>
    <row r="28" spans="1:6" ht="15">
      <c r="A28" s="105"/>
      <c r="B28" s="106"/>
      <c r="C28" s="106"/>
      <c r="D28" s="106"/>
      <c r="E28" s="106"/>
      <c r="F28" s="107"/>
    </row>
    <row r="29" spans="1:6" ht="15">
      <c r="A29" s="105"/>
      <c r="B29" s="106"/>
      <c r="C29" s="106"/>
      <c r="D29" s="106"/>
      <c r="E29" s="106"/>
      <c r="F29" s="107"/>
    </row>
    <row r="30" spans="1:6" ht="15">
      <c r="A30" s="105"/>
      <c r="B30" s="106"/>
      <c r="C30" s="106"/>
      <c r="D30" s="106"/>
      <c r="E30" s="106"/>
      <c r="F30" s="107"/>
    </row>
    <row r="31" spans="1:6" ht="15">
      <c r="A31" s="105"/>
      <c r="B31" s="106"/>
      <c r="C31" s="106"/>
      <c r="D31" s="106"/>
      <c r="E31" s="106"/>
      <c r="F31" s="106"/>
    </row>
    <row r="32" spans="1:6" ht="15">
      <c r="A32" s="105"/>
      <c r="B32" s="106"/>
      <c r="C32" s="106"/>
      <c r="D32" s="106"/>
      <c r="E32" s="106"/>
      <c r="F32" s="106"/>
    </row>
    <row r="34" ht="15" customHeight="1">
      <c r="E34" s="109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6" customWidth="1"/>
    <col min="2" max="2" width="17.57421875" style="76" customWidth="1"/>
    <col min="3" max="3" width="21.421875" style="76" customWidth="1"/>
    <col min="4" max="16384" width="10.7109375" style="76" customWidth="1"/>
  </cols>
  <sheetData>
    <row r="1" spans="1:3" ht="30" customHeight="1">
      <c r="A1" s="200" t="s">
        <v>12</v>
      </c>
      <c r="B1" s="200"/>
      <c r="C1" s="200"/>
    </row>
    <row r="2" spans="1:3" ht="15.75">
      <c r="A2" s="75"/>
      <c r="B2" s="75"/>
      <c r="C2" s="75"/>
    </row>
    <row r="3" spans="1:3" ht="15.75">
      <c r="A3" s="201" t="s">
        <v>170</v>
      </c>
      <c r="B3" s="201"/>
      <c r="C3" s="201"/>
    </row>
    <row r="4" spans="1:3" ht="15.75">
      <c r="A4" s="201" t="s">
        <v>7</v>
      </c>
      <c r="B4" s="201"/>
      <c r="C4" s="201"/>
    </row>
    <row r="5" spans="1:3" ht="15">
      <c r="A5" s="202" t="s">
        <v>173</v>
      </c>
      <c r="B5" s="202"/>
      <c r="C5" s="202"/>
    </row>
    <row r="6" spans="2:3" s="77" customFormat="1" ht="15">
      <c r="B6" s="78"/>
      <c r="C6" s="78"/>
    </row>
    <row r="7" spans="1:3" s="120" customFormat="1" ht="57">
      <c r="A7" s="118" t="s">
        <v>8</v>
      </c>
      <c r="B7" s="119" t="s">
        <v>9</v>
      </c>
      <c r="C7" s="119" t="s">
        <v>10</v>
      </c>
    </row>
    <row r="8" spans="1:3" ht="30" customHeight="1">
      <c r="A8" s="198" t="s">
        <v>11</v>
      </c>
      <c r="B8" s="199"/>
      <c r="C8" s="199"/>
    </row>
    <row r="9" spans="1:3" ht="20.25" customHeight="1">
      <c r="A9" s="79" t="s">
        <v>139</v>
      </c>
      <c r="B9" s="80">
        <v>0</v>
      </c>
      <c r="C9" s="81">
        <v>64.53</v>
      </c>
    </row>
    <row r="10" spans="1:3" ht="20.25" customHeight="1">
      <c r="A10" s="79" t="s">
        <v>140</v>
      </c>
      <c r="B10" s="80">
        <v>0</v>
      </c>
      <c r="C10" s="81">
        <v>98.74</v>
      </c>
    </row>
    <row r="11" spans="1:3" ht="20.25" customHeight="1">
      <c r="A11" s="79" t="s">
        <v>141</v>
      </c>
      <c r="B11" s="80">
        <v>0</v>
      </c>
      <c r="C11" s="81">
        <v>74.72</v>
      </c>
    </row>
    <row r="12" spans="1:3" ht="20.25" customHeight="1">
      <c r="A12" s="79" t="s">
        <v>142</v>
      </c>
      <c r="B12" s="80">
        <v>0</v>
      </c>
      <c r="C12" s="81">
        <v>51.4</v>
      </c>
    </row>
    <row r="13" spans="1:3" ht="20.25" customHeight="1">
      <c r="A13" s="79" t="s">
        <v>143</v>
      </c>
      <c r="B13" s="80">
        <v>0</v>
      </c>
      <c r="C13" s="81">
        <v>65</v>
      </c>
    </row>
    <row r="14" spans="1:3" ht="20.25" customHeight="1">
      <c r="A14" s="82" t="s">
        <v>3</v>
      </c>
      <c r="B14" s="83">
        <f>SUM(B9:B13)</f>
        <v>0</v>
      </c>
      <c r="C14" s="84"/>
    </row>
    <row r="15" spans="1:3" ht="33" customHeight="1">
      <c r="A15" s="198" t="s">
        <v>14</v>
      </c>
      <c r="B15" s="199"/>
      <c r="C15" s="199"/>
    </row>
    <row r="16" spans="1:3" ht="20.25" customHeight="1">
      <c r="A16" s="79" t="s">
        <v>144</v>
      </c>
      <c r="B16" s="80">
        <v>12224</v>
      </c>
      <c r="C16" s="81">
        <v>30.91</v>
      </c>
    </row>
    <row r="17" spans="1:3" ht="20.25" customHeight="1">
      <c r="A17" s="79" t="s">
        <v>145</v>
      </c>
      <c r="B17" s="80">
        <v>362</v>
      </c>
      <c r="C17" s="81">
        <v>26.88</v>
      </c>
    </row>
    <row r="18" spans="1:3" ht="20.25" customHeight="1">
      <c r="A18" s="79" t="s">
        <v>146</v>
      </c>
      <c r="B18" s="80">
        <v>2389</v>
      </c>
      <c r="C18" s="81">
        <v>49.99</v>
      </c>
    </row>
    <row r="19" spans="1:3" ht="20.25" customHeight="1">
      <c r="A19" s="79" t="s">
        <v>147</v>
      </c>
      <c r="B19" s="80">
        <v>278</v>
      </c>
      <c r="C19" s="81">
        <v>24.2</v>
      </c>
    </row>
    <row r="20" spans="1:3" ht="20.25" customHeight="1">
      <c r="A20" s="79" t="s">
        <v>148</v>
      </c>
      <c r="B20" s="80">
        <v>0</v>
      </c>
      <c r="C20" s="81">
        <v>50</v>
      </c>
    </row>
    <row r="21" spans="1:3" ht="20.25" customHeight="1">
      <c r="A21" s="82" t="s">
        <v>4</v>
      </c>
      <c r="B21" s="83">
        <f>SUM(B16:B20)</f>
        <v>15253</v>
      </c>
      <c r="C21" s="84"/>
    </row>
    <row r="22" spans="1:3" ht="28.5" customHeight="1">
      <c r="A22" s="198" t="s">
        <v>15</v>
      </c>
      <c r="B22" s="199"/>
      <c r="C22" s="199"/>
    </row>
    <row r="23" spans="1:3" ht="20.25" customHeight="1">
      <c r="A23" s="79" t="s">
        <v>153</v>
      </c>
      <c r="B23" s="80">
        <v>13</v>
      </c>
      <c r="C23" s="81">
        <v>5</v>
      </c>
    </row>
    <row r="24" spans="1:3" ht="20.25" customHeight="1">
      <c r="A24" s="79" t="s">
        <v>154</v>
      </c>
      <c r="B24" s="80">
        <v>2</v>
      </c>
      <c r="C24" s="81">
        <v>20</v>
      </c>
    </row>
    <row r="25" spans="1:3" ht="20.25" customHeight="1">
      <c r="A25" s="79" t="s">
        <v>155</v>
      </c>
      <c r="B25" s="80">
        <v>9</v>
      </c>
      <c r="C25" s="81">
        <v>16.67</v>
      </c>
    </row>
    <row r="26" spans="1:3" ht="20.25" customHeight="1">
      <c r="A26" s="79" t="s">
        <v>156</v>
      </c>
      <c r="B26" s="80">
        <v>1020</v>
      </c>
      <c r="C26" s="81">
        <v>8.28</v>
      </c>
    </row>
    <row r="27" spans="1:3" ht="20.25" customHeight="1">
      <c r="A27" s="82" t="s">
        <v>5</v>
      </c>
      <c r="B27" s="83">
        <f>SUM(B23:B26)</f>
        <v>1044</v>
      </c>
      <c r="C27" s="84"/>
    </row>
    <row r="28" spans="1:3" ht="26.25" customHeight="1">
      <c r="A28" s="85" t="s">
        <v>16</v>
      </c>
      <c r="B28" s="83">
        <f>B14+B21+B27</f>
        <v>16297</v>
      </c>
      <c r="C28" s="84"/>
    </row>
    <row r="29" spans="1:3" s="144" customFormat="1" ht="24" customHeight="1">
      <c r="A29" s="142"/>
      <c r="B29" s="143"/>
      <c r="C29" s="143"/>
    </row>
    <row r="30" spans="1:3" s="144" customFormat="1" ht="14.25">
      <c r="A30" s="145"/>
      <c r="B30" s="145"/>
      <c r="C30" s="145"/>
    </row>
    <row r="31" spans="1:3" s="125" customFormat="1" ht="14.25">
      <c r="A31" s="8" t="s">
        <v>167</v>
      </c>
      <c r="B31" s="171" t="s">
        <v>166</v>
      </c>
      <c r="C31" s="127"/>
    </row>
    <row r="32" spans="1:3" s="144" customFormat="1" ht="14.25">
      <c r="A32" s="9"/>
      <c r="B32" s="127"/>
      <c r="C32" s="125"/>
    </row>
    <row r="35" spans="1:2" ht="15">
      <c r="A35" s="86"/>
      <c r="B35" s="86"/>
    </row>
    <row r="36" ht="15">
      <c r="B36" s="86"/>
    </row>
    <row r="37" spans="1:2" ht="15">
      <c r="A37" s="86"/>
      <c r="B37" s="86"/>
    </row>
    <row r="39" spans="1:2" ht="15">
      <c r="A39" s="86"/>
      <c r="B39" s="86"/>
    </row>
    <row r="41" spans="1:2" ht="15">
      <c r="A41" s="86"/>
      <c r="B41" s="86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9:C13 B23:C26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2009-05-22T13:05:33Z</cp:lastPrinted>
  <dcterms:created xsi:type="dcterms:W3CDTF">2004-07-26T14:28:27Z</dcterms:created>
  <dcterms:modified xsi:type="dcterms:W3CDTF">2009-05-26T12:07:51Z</dcterms:modified>
  <cp:category/>
  <cp:version/>
  <cp:contentType/>
  <cp:contentStatus/>
</cp:coreProperties>
</file>