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lans" sheetId="1" r:id="rId1"/>
    <sheet name="OPR" sheetId="2" r:id="rId2"/>
    <sheet name="PP" sheetId="3" r:id="rId3"/>
    <sheet name="SK" sheetId="4" r:id="rId4"/>
  </sheets>
  <definedNames>
    <definedName name="_xlnm.Print_Area" localSheetId="1">'OPR'!$A$1:$E$44</definedName>
    <definedName name="_xlnm.Print_Area" localSheetId="2">'PP'!$A$1:$C$49</definedName>
    <definedName name="Excel_BuiltIn_Print_Area" localSheetId="1">'OPR'!$A$1:$E$44</definedName>
    <definedName name="Excel_BuiltIn_Print_Area" localSheetId="2">'PP'!$A$1:$C$49</definedName>
  </definedNames>
  <calcPr fullCalcOnLoad="1"/>
</workbook>
</file>

<file path=xl/sharedStrings.xml><?xml version="1.0" encoding="utf-8"?>
<sst xmlns="http://schemas.openxmlformats.org/spreadsheetml/2006/main" count="160" uniqueCount="131">
  <si>
    <t>"ФЕЕИ" АДСИЦ – 31.12.2021</t>
  </si>
  <si>
    <t>Неконсолидиран Баланс</t>
  </si>
  <si>
    <t xml:space="preserve">на "ФЕЕИ" АДСИЦ </t>
  </si>
  <si>
    <t>Към 31.12.2021 г.</t>
  </si>
  <si>
    <t>Сума (хил. лв.)</t>
  </si>
  <si>
    <t>Съдържание</t>
  </si>
  <si>
    <t>Активи</t>
  </si>
  <si>
    <t>Нетекущи активи</t>
  </si>
  <si>
    <t>Дълготрайни материални активи</t>
  </si>
  <si>
    <t>Нематериални активи</t>
  </si>
  <si>
    <t>Финансови активи държани до падеж</t>
  </si>
  <si>
    <t>Разходи за бъдещи периоди</t>
  </si>
  <si>
    <t>Други вземания</t>
  </si>
  <si>
    <t>Общо нетекущи активи</t>
  </si>
  <si>
    <t>Текущи активи</t>
  </si>
  <si>
    <t>Материални запаси</t>
  </si>
  <si>
    <t>Незавършено производство</t>
  </si>
  <si>
    <t>Вземания от свързани предприятия</t>
  </si>
  <si>
    <t>Вземания от клиенти</t>
  </si>
  <si>
    <t>Предплатени суми</t>
  </si>
  <si>
    <t>Данъчни вземания</t>
  </si>
  <si>
    <t>Финансови активи</t>
  </si>
  <si>
    <t>Други финансови активи, държани до падеж</t>
  </si>
  <si>
    <t>Пари и парични еквиваленти</t>
  </si>
  <si>
    <t>Общо текущи активи</t>
  </si>
  <si>
    <t>ОБЩО АКТИВИ</t>
  </si>
  <si>
    <t>Пасиви</t>
  </si>
  <si>
    <t>Нетекущи пасиви</t>
  </si>
  <si>
    <t>Облигационни заеми</t>
  </si>
  <si>
    <t>Дългосрочни банкови заеми</t>
  </si>
  <si>
    <t>Дългосрочни задължения</t>
  </si>
  <si>
    <t>Приходи за бъдещи периоди</t>
  </si>
  <si>
    <t>Финансирания</t>
  </si>
  <si>
    <t>Други задължения</t>
  </si>
  <si>
    <t>Общо нетекущи пасиви</t>
  </si>
  <si>
    <t>Текущи пасиви</t>
  </si>
  <si>
    <t>Краткосрочни банкови заеми</t>
  </si>
  <si>
    <t>Задължения към свързани предприятия</t>
  </si>
  <si>
    <t>Задължения към доставчици</t>
  </si>
  <si>
    <t>Получени аванси</t>
  </si>
  <si>
    <t>Задължения към персонал и осигурителни предприятия</t>
  </si>
  <si>
    <t>Данъчни задължения</t>
  </si>
  <si>
    <t>Провизии</t>
  </si>
  <si>
    <t>Общо текущи пасиви</t>
  </si>
  <si>
    <t>ОБЩО ПАСИВИ</t>
  </si>
  <si>
    <t>Собствен капитал</t>
  </si>
  <si>
    <t>Основен капитал</t>
  </si>
  <si>
    <t>Резерви от преоценки</t>
  </si>
  <si>
    <t>Премийни резерви при емитиране на ценни книжа</t>
  </si>
  <si>
    <t>Резерви</t>
  </si>
  <si>
    <t>Финансов резултат от минали периоди</t>
  </si>
  <si>
    <t>Натрупана печалба/загуба/в т.ч.</t>
  </si>
  <si>
    <t>неразпределена печалба</t>
  </si>
  <si>
    <t>непокрита загуба</t>
  </si>
  <si>
    <t>Финансов резултат от текущия период</t>
  </si>
  <si>
    <t>ОБЩО СОБСТВЕН КАПИТАЛ</t>
  </si>
  <si>
    <t>Собствен капитал,които непренадлижи на групата</t>
  </si>
  <si>
    <t>ОБЩО ПАСИВИ И СОБСТВЕН КАПИТАЛ</t>
  </si>
  <si>
    <t xml:space="preserve">                                СЪСТАВИТЕЛ:................                     РЪКОВОДИТЕЛ:....................</t>
  </si>
  <si>
    <t xml:space="preserve">         /А.Хюбнер /</t>
  </si>
  <si>
    <t>/Добромир Тодоров/</t>
  </si>
  <si>
    <t>Дата:28.03.2022г</t>
  </si>
  <si>
    <t>СЪСТАВИТЕЛ:</t>
  </si>
  <si>
    <t>/П. Димитрова/</t>
  </si>
  <si>
    <t>ИЗП.ДИРЕКТОР:</t>
  </si>
  <si>
    <t>/Цв. Петрушков/</t>
  </si>
  <si>
    <t>НЕКОНСОЛИДИРАН ОТЧЕТ</t>
  </si>
  <si>
    <t xml:space="preserve">за всеобхватния доход </t>
  </si>
  <si>
    <t>на "ФЕЕИ" АДСИЦ-гр. София</t>
  </si>
  <si>
    <t>Наименование на приходите и разходите</t>
  </si>
  <si>
    <t>Сума (х.лв.)</t>
  </si>
  <si>
    <t>I. Нетни приходи от продажби</t>
  </si>
  <si>
    <t>II.Разходи за дейността</t>
  </si>
  <si>
    <t>ІІІ. Изменение на незавършеното производство</t>
  </si>
  <si>
    <t xml:space="preserve">ІV. Балансова стойност на продадените активи </t>
  </si>
  <si>
    <t>Брутна печалба/загуба (I-II-ІІІ-ІV)</t>
  </si>
  <si>
    <t>V. Приходи от финансирания</t>
  </si>
  <si>
    <t>VІ. Финансови приходи/разходи</t>
  </si>
  <si>
    <t>Печалба/загуба от обичайна дейност</t>
  </si>
  <si>
    <t>(I-II-III-IV+V+VI)</t>
  </si>
  <si>
    <t>Счетоводна печалба/загуба</t>
  </si>
  <si>
    <t>(I-II+III-IV-V+VI+VII)</t>
  </si>
  <si>
    <t>VIII.Разходи за данъци /печалба/</t>
  </si>
  <si>
    <t>IX.Разходи за данъци/данъчни временни разлики/</t>
  </si>
  <si>
    <t>Печалба/загуба</t>
  </si>
  <si>
    <t>(I-II+III-IV-V+VI+VII-VIII)</t>
  </si>
  <si>
    <t>Общ всеобхватен доход (загуба) за периода</t>
  </si>
  <si>
    <t xml:space="preserve">                                СЪСТАВИТЕЛ................                             РЪКОВОДИТЕЛ....................</t>
  </si>
  <si>
    <t>Неконсолидиран отчет за паричния поток</t>
  </si>
  <si>
    <t>Наименование на потоците</t>
  </si>
  <si>
    <t>Парични потоци от основната дейност</t>
  </si>
  <si>
    <t>Парични постъпления/плащания, свързани с финансови активи</t>
  </si>
  <si>
    <t>Парични плащания на доставчици и персонал</t>
  </si>
  <si>
    <t>Парични наличности, получени от основната дейност</t>
  </si>
  <si>
    <t>Други  постъпления/плащания</t>
  </si>
  <si>
    <t>Платени данъци върху печалбата</t>
  </si>
  <si>
    <t>Нетни парични наличности от основна дейност</t>
  </si>
  <si>
    <t>Парични потоци от инвестиционна дейност</t>
  </si>
  <si>
    <t>Закупуване на дълготрайни активи</t>
  </si>
  <si>
    <t>Нетни парични наличности, използвани за инвестиционна дейност</t>
  </si>
  <si>
    <t>Парични потоци от финансова дейност</t>
  </si>
  <si>
    <t>Постъпления от емитиране на ценни книжа</t>
  </si>
  <si>
    <t>Плащания за  лихви</t>
  </si>
  <si>
    <t>Постъпления от заеми</t>
  </si>
  <si>
    <t>Предоставени банкови заеми</t>
  </si>
  <si>
    <t>Изплащатени дивиденти</t>
  </si>
  <si>
    <t>Други  заеми и плащания от финансова дейност</t>
  </si>
  <si>
    <t>Нетни парични наличности, използвани за финансовата дейност</t>
  </si>
  <si>
    <t>Нетно увеличение на парични наличности и еквиваленти</t>
  </si>
  <si>
    <t>Парични наличности и еквиваленти към началото на годината</t>
  </si>
  <si>
    <t>Парични наличности и еквиваленти към 31.12.2021 г.</t>
  </si>
  <si>
    <t xml:space="preserve">                                                                 СЪСТАВИТЕЛ................                                 РЪКОВОДИТЕЛ....................</t>
  </si>
  <si>
    <t xml:space="preserve">   </t>
  </si>
  <si>
    <t>Неконсолидиран отчет за измененията в капитала</t>
  </si>
  <si>
    <t>Премии от емисия /премиен резерв/</t>
  </si>
  <si>
    <t>Резерв от последващи оценки на активи и пасиви</t>
  </si>
  <si>
    <t>Финансов резултат от мин.години</t>
  </si>
  <si>
    <t>Общо собствен капитал</t>
  </si>
  <si>
    <t>Малцинствено участие</t>
  </si>
  <si>
    <t>Салдо към 01.01.2004 г.</t>
  </si>
  <si>
    <t>Финансов резултат за текущия период</t>
  </si>
  <si>
    <t>Разпределение на печалбата за девиденти</t>
  </si>
  <si>
    <t>Разпределения на печалба за резерви</t>
  </si>
  <si>
    <t>Други изменения в собствения капитал</t>
  </si>
  <si>
    <t>Салдо към 31.12.2004 г.</t>
  </si>
  <si>
    <t>Салдо към 01.01.2020 г.</t>
  </si>
  <si>
    <t>Изменение за сметка на собствениците</t>
  </si>
  <si>
    <t>-</t>
  </si>
  <si>
    <t>Салдо към 31.12.2020г.</t>
  </si>
  <si>
    <t>Салдо към 31.12.2021 г.</t>
  </si>
  <si>
    <t xml:space="preserve">                               СЪСТАВИТЕЛ................                                                 РЪКОВОДИТЕЛ....................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</si>
</sst>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0"/>
    <numFmt numFmtId="167" formatCode="##0"/>
    <numFmt numFmtId="168" formatCode="#,##0;[RED]\-#,##0"/>
    <numFmt numFmtId="169" formatCode="General"/>
    <numFmt numFmtId="170" formatCode="###\ ###\ ##0;[RED]&quot;( &quot;###\ ###\ ##0\)"/>
    <numFmt numFmtId="171" formatCode="#,###;[RED]&quot;( &quot;#,###\)"/>
    <numFmt numFmtId="172" formatCode="@"/>
    <numFmt numFmtId="173" formatCode="#,###;[RED]\(#,###\);* \-"/>
  </numFmts>
  <fonts count="26">
    <font>
      <sz val="10"/>
      <name val="Arial"/>
      <family val="0"/>
    </font>
    <font>
      <b/>
      <i/>
      <sz val="10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5"/>
      <name val="Times New Roman"/>
      <family val="1"/>
    </font>
    <font>
      <i/>
      <sz val="5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Protection="0">
      <alignment vertical="center"/>
    </xf>
  </cellStyleXfs>
  <cellXfs count="101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right" vertical="center"/>
      <protection hidden="1"/>
    </xf>
    <xf numFmtId="164" fontId="1" fillId="2" borderId="2" xfId="0" applyFont="1" applyFill="1" applyBorder="1" applyAlignment="1" applyProtection="1">
      <alignment horizontal="right" vertical="center"/>
      <protection hidden="1"/>
    </xf>
    <xf numFmtId="164" fontId="1" fillId="2" borderId="3" xfId="0" applyFont="1" applyFill="1" applyBorder="1" applyAlignment="1" applyProtection="1">
      <alignment horizontal="right" vertical="center"/>
      <protection hidden="1"/>
    </xf>
    <xf numFmtId="164" fontId="2" fillId="0" borderId="4" xfId="0" applyFont="1" applyFill="1" applyBorder="1" applyAlignment="1" applyProtection="1">
      <alignment horizontal="left"/>
      <protection hidden="1"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5" fillId="2" borderId="5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right" wrapText="1"/>
    </xf>
    <xf numFmtId="164" fontId="5" fillId="0" borderId="6" xfId="0" applyFont="1" applyBorder="1" applyAlignment="1">
      <alignment/>
    </xf>
    <xf numFmtId="164" fontId="4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4" fillId="0" borderId="7" xfId="0" applyFont="1" applyBorder="1" applyAlignment="1">
      <alignment/>
    </xf>
    <xf numFmtId="166" fontId="4" fillId="0" borderId="7" xfId="0" applyNumberFormat="1" applyFont="1" applyBorder="1" applyAlignment="1">
      <alignment/>
    </xf>
    <xf numFmtId="164" fontId="8" fillId="0" borderId="7" xfId="0" applyFont="1" applyBorder="1" applyAlignment="1">
      <alignment/>
    </xf>
    <xf numFmtId="167" fontId="9" fillId="0" borderId="7" xfId="0" applyNumberFormat="1" applyFont="1" applyBorder="1" applyAlignment="1">
      <alignment/>
    </xf>
    <xf numFmtId="164" fontId="5" fillId="0" borderId="7" xfId="0" applyFont="1" applyBorder="1" applyAlignment="1">
      <alignment/>
    </xf>
    <xf numFmtId="167" fontId="10" fillId="0" borderId="7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7" fontId="11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right"/>
    </xf>
    <xf numFmtId="164" fontId="12" fillId="0" borderId="0" xfId="0" applyFont="1" applyAlignment="1">
      <alignment/>
    </xf>
    <xf numFmtId="164" fontId="4" fillId="0" borderId="0" xfId="0" applyFont="1" applyAlignment="1">
      <alignment/>
    </xf>
    <xf numFmtId="164" fontId="13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left"/>
    </xf>
    <xf numFmtId="164" fontId="15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167" fontId="5" fillId="0" borderId="0" xfId="0" applyNumberFormat="1" applyFont="1" applyBorder="1" applyAlignment="1">
      <alignment horizontal="center"/>
    </xf>
    <xf numFmtId="164" fontId="5" fillId="3" borderId="5" xfId="0" applyFont="1" applyFill="1" applyBorder="1" applyAlignment="1">
      <alignment horizontal="center" vertical="center" wrapText="1"/>
    </xf>
    <xf numFmtId="167" fontId="5" fillId="3" borderId="5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wrapText="1"/>
    </xf>
    <xf numFmtId="164" fontId="4" fillId="0" borderId="8" xfId="0" applyFont="1" applyBorder="1" applyAlignment="1">
      <alignment/>
    </xf>
    <xf numFmtId="168" fontId="4" fillId="0" borderId="8" xfId="0" applyNumberFormat="1" applyFont="1" applyBorder="1" applyAlignment="1">
      <alignment/>
    </xf>
    <xf numFmtId="168" fontId="4" fillId="0" borderId="8" xfId="0" applyNumberFormat="1" applyFont="1" applyFill="1" applyBorder="1" applyAlignment="1">
      <alignment/>
    </xf>
    <xf numFmtId="168" fontId="16" fillId="0" borderId="7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17" fillId="0" borderId="7" xfId="0" applyNumberFormat="1" applyFont="1" applyBorder="1" applyAlignment="1">
      <alignment/>
    </xf>
    <xf numFmtId="168" fontId="4" fillId="0" borderId="7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164" fontId="4" fillId="0" borderId="0" xfId="0" applyFont="1" applyBorder="1" applyAlignment="1">
      <alignment/>
    </xf>
    <xf numFmtId="168" fontId="4" fillId="0" borderId="0" xfId="0" applyNumberFormat="1" applyFont="1" applyFill="1" applyBorder="1" applyAlignment="1">
      <alignment/>
    </xf>
    <xf numFmtId="164" fontId="12" fillId="0" borderId="0" xfId="0" applyNumberFormat="1" applyFont="1" applyAlignment="1">
      <alignment horizontal="center"/>
    </xf>
    <xf numFmtId="167" fontId="18" fillId="0" borderId="0" xfId="0" applyNumberFormat="1" applyFont="1" applyBorder="1" applyAlignment="1">
      <alignment horizontal="left" wrapText="1"/>
    </xf>
    <xf numFmtId="167" fontId="11" fillId="0" borderId="0" xfId="0" applyNumberFormat="1" applyFont="1" applyAlignment="1">
      <alignment/>
    </xf>
    <xf numFmtId="164" fontId="18" fillId="0" borderId="0" xfId="0" applyFont="1" applyBorder="1" applyAlignment="1">
      <alignment horizontal="left" wrapText="1"/>
    </xf>
    <xf numFmtId="164" fontId="18" fillId="0" borderId="0" xfId="0" applyFont="1" applyAlignment="1">
      <alignment horizontal="left" wrapText="1"/>
    </xf>
    <xf numFmtId="167" fontId="18" fillId="0" borderId="0" xfId="0" applyNumberFormat="1" applyFont="1" applyAlignment="1">
      <alignment horizontal="right" wrapText="1"/>
    </xf>
    <xf numFmtId="167" fontId="18" fillId="0" borderId="0" xfId="0" applyNumberFormat="1" applyFont="1" applyAlignment="1">
      <alignment horizontal="left" wrapText="1"/>
    </xf>
    <xf numFmtId="164" fontId="2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8" fillId="0" borderId="9" xfId="0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8" fillId="0" borderId="0" xfId="0" applyFont="1" applyAlignment="1">
      <alignment/>
    </xf>
    <xf numFmtId="170" fontId="20" fillId="0" borderId="0" xfId="0" applyNumberFormat="1" applyFont="1" applyAlignment="1">
      <alignment/>
    </xf>
    <xf numFmtId="170" fontId="20" fillId="0" borderId="0" xfId="0" applyNumberFormat="1" applyFont="1" applyFill="1" applyAlignment="1">
      <alignment/>
    </xf>
    <xf numFmtId="164" fontId="7" fillId="0" borderId="0" xfId="0" applyFont="1" applyAlignment="1">
      <alignment/>
    </xf>
    <xf numFmtId="171" fontId="20" fillId="0" borderId="0" xfId="0" applyNumberFormat="1" applyFont="1" applyAlignment="1">
      <alignment/>
    </xf>
    <xf numFmtId="171" fontId="21" fillId="0" borderId="0" xfId="0" applyNumberFormat="1" applyFont="1" applyFill="1" applyAlignment="1">
      <alignment/>
    </xf>
    <xf numFmtId="164" fontId="22" fillId="0" borderId="0" xfId="0" applyFont="1" applyAlignment="1">
      <alignment/>
    </xf>
    <xf numFmtId="171" fontId="20" fillId="0" borderId="0" xfId="0" applyNumberFormat="1" applyFont="1" applyFill="1" applyAlignment="1">
      <alignment/>
    </xf>
    <xf numFmtId="164" fontId="23" fillId="0" borderId="0" xfId="0" applyFont="1" applyAlignment="1">
      <alignment/>
    </xf>
    <xf numFmtId="170" fontId="4" fillId="0" borderId="0" xfId="0" applyNumberFormat="1" applyFont="1" applyFill="1" applyAlignment="1">
      <alignment/>
    </xf>
    <xf numFmtId="164" fontId="4" fillId="0" borderId="0" xfId="0" applyFont="1" applyAlignment="1">
      <alignment horizontal="left" wrapText="1"/>
    </xf>
    <xf numFmtId="164" fontId="2" fillId="0" borderId="0" xfId="0" applyFont="1" applyFill="1" applyAlignment="1">
      <alignment horizontal="left"/>
    </xf>
    <xf numFmtId="164" fontId="4" fillId="0" borderId="9" xfId="0" applyFont="1" applyBorder="1" applyAlignment="1">
      <alignment/>
    </xf>
    <xf numFmtId="164" fontId="24" fillId="0" borderId="9" xfId="0" applyFont="1" applyBorder="1" applyAlignment="1">
      <alignment horizontal="right"/>
    </xf>
    <xf numFmtId="164" fontId="25" fillId="4" borderId="5" xfId="0" applyFont="1" applyFill="1" applyBorder="1" applyAlignment="1">
      <alignment horizontal="center" vertical="center"/>
    </xf>
    <xf numFmtId="164" fontId="5" fillId="4" borderId="10" xfId="20" applyNumberFormat="1" applyFont="1" applyFill="1" applyBorder="1" applyAlignment="1" applyProtection="1">
      <alignment horizontal="center" vertical="center"/>
      <protection/>
    </xf>
    <xf numFmtId="164" fontId="4" fillId="4" borderId="10" xfId="0" applyFont="1" applyFill="1" applyBorder="1" applyAlignment="1">
      <alignment/>
    </xf>
    <xf numFmtId="164" fontId="4" fillId="4" borderId="5" xfId="0" applyFont="1" applyFill="1" applyBorder="1" applyAlignment="1">
      <alignment horizontal="center" vertical="center" wrapText="1"/>
    </xf>
    <xf numFmtId="164" fontId="11" fillId="4" borderId="5" xfId="0" applyFont="1" applyFill="1" applyBorder="1" applyAlignment="1">
      <alignment horizontal="center" vertical="center" wrapText="1"/>
    </xf>
    <xf numFmtId="164" fontId="18" fillId="4" borderId="5" xfId="0" applyFont="1" applyFill="1" applyBorder="1" applyAlignment="1">
      <alignment horizontal="center" vertical="center" wrapText="1"/>
    </xf>
    <xf numFmtId="164" fontId="11" fillId="4" borderId="5" xfId="0" applyFont="1" applyFill="1" applyBorder="1" applyAlignment="1">
      <alignment horizontal="center" wrapText="1"/>
    </xf>
    <xf numFmtId="172" fontId="5" fillId="0" borderId="0" xfId="0" applyNumberFormat="1" applyFont="1" applyBorder="1" applyAlignment="1">
      <alignment wrapText="1"/>
    </xf>
    <xf numFmtId="173" fontId="5" fillId="0" borderId="0" xfId="0" applyNumberFormat="1" applyFont="1" applyBorder="1" applyAlignment="1">
      <alignment/>
    </xf>
    <xf numFmtId="164" fontId="5" fillId="0" borderId="0" xfId="0" applyFont="1" applyAlignment="1">
      <alignment horizontal="center"/>
    </xf>
    <xf numFmtId="172" fontId="4" fillId="0" borderId="0" xfId="0" applyNumberFormat="1" applyFont="1" applyBorder="1" applyAlignment="1">
      <alignment wrapText="1"/>
    </xf>
    <xf numFmtId="173" fontId="4" fillId="0" borderId="0" xfId="0" applyNumberFormat="1" applyFont="1" applyBorder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wrapText="1"/>
    </xf>
    <xf numFmtId="173" fontId="9" fillId="0" borderId="0" xfId="0" applyNumberFormat="1" applyFont="1" applyBorder="1" applyAlignment="1">
      <alignment/>
    </xf>
    <xf numFmtId="164" fontId="9" fillId="0" borderId="0" xfId="0" applyFont="1" applyAlignment="1">
      <alignment horizontal="center"/>
    </xf>
    <xf numFmtId="164" fontId="5" fillId="0" borderId="5" xfId="0" applyFont="1" applyBorder="1" applyAlignment="1">
      <alignment wrapText="1"/>
    </xf>
    <xf numFmtId="173" fontId="9" fillId="0" borderId="5" xfId="0" applyNumberFormat="1" applyFont="1" applyBorder="1" applyAlignment="1">
      <alignment/>
    </xf>
    <xf numFmtId="173" fontId="9" fillId="0" borderId="5" xfId="0" applyNumberFormat="1" applyFont="1" applyBorder="1" applyAlignment="1">
      <alignment horizontal="center"/>
    </xf>
    <xf numFmtId="164" fontId="4" fillId="0" borderId="5" xfId="0" applyFont="1" applyBorder="1" applyAlignment="1">
      <alignment wrapText="1"/>
    </xf>
    <xf numFmtId="173" fontId="5" fillId="0" borderId="5" xfId="0" applyNumberFormat="1" applyFont="1" applyBorder="1" applyAlignment="1">
      <alignment horizontal="right"/>
    </xf>
    <xf numFmtId="164" fontId="4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 wrapText="1"/>
    </xf>
    <xf numFmtId="173" fontId="4" fillId="0" borderId="5" xfId="0" applyNumberFormat="1" applyFont="1" applyFill="1" applyBorder="1" applyAlignment="1">
      <alignment/>
    </xf>
    <xf numFmtId="173" fontId="4" fillId="0" borderId="5" xfId="0" applyNumberFormat="1" applyFont="1" applyBorder="1" applyAlignment="1">
      <alignment/>
    </xf>
    <xf numFmtId="173" fontId="5" fillId="0" borderId="5" xfId="0" applyNumberFormat="1" applyFont="1" applyBorder="1" applyAlignment="1">
      <alignment/>
    </xf>
    <xf numFmtId="164" fontId="1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FF2"/>
      <rgbColor rgb="00E6FF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FF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63</xdr:row>
      <xdr:rowOff>85725</xdr:rowOff>
    </xdr:from>
    <xdr:to>
      <xdr:col>0</xdr:col>
      <xdr:colOff>2447925</xdr:colOff>
      <xdr:row>66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296525"/>
          <a:ext cx="1219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63</xdr:row>
      <xdr:rowOff>9525</xdr:rowOff>
    </xdr:from>
    <xdr:to>
      <xdr:col>2</xdr:col>
      <xdr:colOff>323850</xdr:colOff>
      <xdr:row>66</xdr:row>
      <xdr:rowOff>133350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0220325"/>
          <a:ext cx="9334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30</xdr:row>
      <xdr:rowOff>28575</xdr:rowOff>
    </xdr:from>
    <xdr:to>
      <xdr:col>0</xdr:col>
      <xdr:colOff>2266950</xdr:colOff>
      <xdr:row>34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238750"/>
          <a:ext cx="13906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161925</xdr:rowOff>
    </xdr:from>
    <xdr:to>
      <xdr:col>2</xdr:col>
      <xdr:colOff>123825</xdr:colOff>
      <xdr:row>34</xdr:row>
      <xdr:rowOff>142875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5372100"/>
          <a:ext cx="9620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40</xdr:row>
      <xdr:rowOff>0</xdr:rowOff>
    </xdr:from>
    <xdr:to>
      <xdr:col>0</xdr:col>
      <xdr:colOff>2171700</xdr:colOff>
      <xdr:row>49</xdr:row>
      <xdr:rowOff>123825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762875"/>
          <a:ext cx="10953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66675</xdr:colOff>
      <xdr:row>49</xdr:row>
      <xdr:rowOff>0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7762875"/>
          <a:ext cx="9906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2</xdr:col>
      <xdr:colOff>238125</xdr:colOff>
      <xdr:row>37</xdr:row>
      <xdr:rowOff>9525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6791325"/>
          <a:ext cx="9429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704850</xdr:colOff>
      <xdr:row>33</xdr:row>
      <xdr:rowOff>0</xdr:rowOff>
    </xdr:from>
    <xdr:to>
      <xdr:col>4</xdr:col>
      <xdr:colOff>314325</xdr:colOff>
      <xdr:row>37</xdr:row>
      <xdr:rowOff>9525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791325"/>
          <a:ext cx="10191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C79"/>
  <sheetViews>
    <sheetView tabSelected="1" zoomScale="110" zoomScaleNormal="110" zoomScaleSheetLayoutView="95" workbookViewId="0" topLeftCell="A49">
      <selection activeCell="A76" sqref="A76"/>
    </sheetView>
  </sheetViews>
  <sheetFormatPr defaultColWidth="9.140625" defaultRowHeight="12.75"/>
  <cols>
    <col min="1" max="1" width="45.140625" style="0" customWidth="1"/>
    <col min="2" max="2" width="12.00390625" style="0" customWidth="1"/>
    <col min="3" max="3" width="12.8515625" style="0" customWidth="1"/>
  </cols>
  <sheetData>
    <row r="1" spans="1:3" ht="13.5">
      <c r="A1" s="1"/>
      <c r="B1" s="2"/>
      <c r="C1" s="3" t="s">
        <v>0</v>
      </c>
    </row>
    <row r="2" spans="1:3" ht="18.75">
      <c r="A2" s="4" t="s">
        <v>1</v>
      </c>
      <c r="B2" s="4"/>
      <c r="C2" s="4"/>
    </row>
    <row r="3" spans="1:3" ht="15.75">
      <c r="A3" s="5" t="s">
        <v>2</v>
      </c>
      <c r="B3" s="5"/>
      <c r="C3" s="6"/>
    </row>
    <row r="4" spans="1:3" ht="15.75">
      <c r="A4" s="5" t="s">
        <v>3</v>
      </c>
      <c r="B4" s="7"/>
      <c r="C4" s="7"/>
    </row>
    <row r="5" spans="1:3" ht="12.75">
      <c r="A5" s="8"/>
      <c r="B5" s="8"/>
      <c r="C5" s="9" t="s">
        <v>4</v>
      </c>
    </row>
    <row r="6" spans="1:3" ht="15">
      <c r="A6" s="10" t="s">
        <v>5</v>
      </c>
      <c r="B6" s="11">
        <v>44561</v>
      </c>
      <c r="C6" s="11">
        <v>44196</v>
      </c>
    </row>
    <row r="7" spans="1:3" ht="12.75">
      <c r="A7" s="12" t="s">
        <v>6</v>
      </c>
      <c r="B7" s="12"/>
      <c r="C7" s="13"/>
    </row>
    <row r="8" spans="1:3" ht="12.75">
      <c r="A8" s="14" t="s">
        <v>7</v>
      </c>
      <c r="B8" s="14"/>
      <c r="C8" s="15"/>
    </row>
    <row r="9" spans="1:3" ht="12.75">
      <c r="A9" s="15" t="s">
        <v>8</v>
      </c>
      <c r="B9" s="15">
        <v>10</v>
      </c>
      <c r="C9" s="15">
        <v>13</v>
      </c>
    </row>
    <row r="10" spans="1:3" ht="12.75">
      <c r="A10" s="15" t="s">
        <v>9</v>
      </c>
      <c r="B10" s="15"/>
      <c r="C10" s="15"/>
    </row>
    <row r="11" spans="1:3" ht="12.75">
      <c r="A11" s="15" t="s">
        <v>10</v>
      </c>
      <c r="B11" s="16">
        <v>6817</v>
      </c>
      <c r="C11" s="16">
        <v>6817</v>
      </c>
    </row>
    <row r="12" spans="1:3" ht="12.75">
      <c r="A12" s="15" t="s">
        <v>11</v>
      </c>
      <c r="B12" s="15"/>
      <c r="C12" s="15"/>
    </row>
    <row r="13" spans="1:3" ht="12.75">
      <c r="A13" s="15" t="s">
        <v>12</v>
      </c>
      <c r="B13" s="16">
        <v>2</v>
      </c>
      <c r="C13" s="16">
        <v>2</v>
      </c>
    </row>
    <row r="14" spans="1:3" ht="13.5">
      <c r="A14" s="17" t="s">
        <v>13</v>
      </c>
      <c r="B14" s="18">
        <f>SUM(B9:B13)</f>
        <v>6829</v>
      </c>
      <c r="C14" s="18">
        <f>SUM(C9:C13)</f>
        <v>6832</v>
      </c>
    </row>
    <row r="15" spans="1:3" ht="12.75">
      <c r="A15" s="14" t="s">
        <v>14</v>
      </c>
      <c r="B15" s="14"/>
      <c r="C15" s="14"/>
    </row>
    <row r="16" spans="1:3" ht="12.75">
      <c r="A16" s="15" t="s">
        <v>15</v>
      </c>
      <c r="B16" s="15"/>
      <c r="C16" s="15"/>
    </row>
    <row r="17" spans="1:3" ht="12.75">
      <c r="A17" s="15" t="s">
        <v>16</v>
      </c>
      <c r="B17" s="15"/>
      <c r="C17" s="15"/>
    </row>
    <row r="18" spans="1:3" ht="12.75">
      <c r="A18" s="15" t="s">
        <v>17</v>
      </c>
      <c r="B18" s="16"/>
      <c r="C18" s="16"/>
    </row>
    <row r="19" spans="1:3" ht="12.75">
      <c r="A19" s="15" t="s">
        <v>18</v>
      </c>
      <c r="B19" s="15"/>
      <c r="C19" s="15"/>
    </row>
    <row r="20" spans="1:3" ht="12.75">
      <c r="A20" s="15" t="s">
        <v>19</v>
      </c>
      <c r="B20" s="15">
        <v>43</v>
      </c>
      <c r="C20" s="15">
        <v>43</v>
      </c>
    </row>
    <row r="21" spans="1:3" ht="12.75">
      <c r="A21" s="15" t="s">
        <v>20</v>
      </c>
      <c r="B21" s="15"/>
      <c r="C21" s="15"/>
    </row>
    <row r="22" spans="1:3" ht="12.75">
      <c r="A22" s="15" t="s">
        <v>12</v>
      </c>
      <c r="B22" s="16">
        <v>934</v>
      </c>
      <c r="C22" s="16">
        <v>874</v>
      </c>
    </row>
    <row r="23" spans="1:3" ht="12.75" hidden="1">
      <c r="A23" s="15" t="s">
        <v>21</v>
      </c>
      <c r="B23" s="15"/>
      <c r="C23" s="15"/>
    </row>
    <row r="24" spans="1:3" ht="12.75">
      <c r="A24" s="15" t="s">
        <v>22</v>
      </c>
      <c r="B24" s="15"/>
      <c r="C24" s="15"/>
    </row>
    <row r="25" spans="1:3" ht="12.75">
      <c r="A25" s="15" t="s">
        <v>23</v>
      </c>
      <c r="B25" s="16">
        <v>47</v>
      </c>
      <c r="C25" s="16">
        <v>345</v>
      </c>
    </row>
    <row r="26" spans="1:3" ht="13.5">
      <c r="A26" s="17" t="s">
        <v>24</v>
      </c>
      <c r="B26" s="18">
        <f>SUM(B16:B25)</f>
        <v>1024</v>
      </c>
      <c r="C26" s="18">
        <f>SUM(C16:C25)</f>
        <v>1262</v>
      </c>
    </row>
    <row r="27" spans="1:3" ht="12.75">
      <c r="A27" s="19" t="s">
        <v>25</v>
      </c>
      <c r="B27" s="20">
        <f>SUM(B14,B26)</f>
        <v>7853</v>
      </c>
      <c r="C27" s="20">
        <f>SUM(C14,C26)</f>
        <v>8094</v>
      </c>
    </row>
    <row r="28" spans="1:3" ht="12.75">
      <c r="A28" s="19" t="s">
        <v>26</v>
      </c>
      <c r="B28" s="19"/>
      <c r="C28" s="19"/>
    </row>
    <row r="29" spans="1:3" ht="12.75">
      <c r="A29" s="14" t="s">
        <v>27</v>
      </c>
      <c r="B29" s="14"/>
      <c r="C29" s="14"/>
    </row>
    <row r="30" spans="1:3" ht="12.75">
      <c r="A30" s="14" t="s">
        <v>28</v>
      </c>
      <c r="B30" s="14"/>
      <c r="C30" s="14"/>
    </row>
    <row r="31" spans="1:3" ht="12.75">
      <c r="A31" s="15" t="s">
        <v>29</v>
      </c>
      <c r="B31" s="15"/>
      <c r="C31" s="15"/>
    </row>
    <row r="32" spans="1:3" ht="12.75">
      <c r="A32" s="15" t="s">
        <v>30</v>
      </c>
      <c r="B32" s="15"/>
      <c r="C32" s="15"/>
    </row>
    <row r="33" spans="1:3" ht="12.75">
      <c r="A33" s="15" t="s">
        <v>31</v>
      </c>
      <c r="B33" s="15"/>
      <c r="C33" s="15"/>
    </row>
    <row r="34" spans="1:3" ht="12.75">
      <c r="A34" s="15" t="s">
        <v>32</v>
      </c>
      <c r="B34" s="15"/>
      <c r="C34" s="15"/>
    </row>
    <row r="35" spans="1:3" ht="12.75">
      <c r="A35" s="15" t="s">
        <v>33</v>
      </c>
      <c r="B35" s="15"/>
      <c r="C35" s="15"/>
    </row>
    <row r="36" spans="1:3" ht="13.5">
      <c r="A36" s="17" t="s">
        <v>34</v>
      </c>
      <c r="B36" s="18">
        <f>SUM(B30:B35)</f>
        <v>0</v>
      </c>
      <c r="C36" s="18">
        <f>SUM(C30:C35)</f>
        <v>0</v>
      </c>
    </row>
    <row r="37" spans="1:3" ht="12.75">
      <c r="A37" s="14" t="s">
        <v>35</v>
      </c>
      <c r="B37" s="14"/>
      <c r="C37" s="14"/>
    </row>
    <row r="38" spans="1:3" ht="12.75" hidden="1">
      <c r="A38" s="14" t="s">
        <v>36</v>
      </c>
      <c r="B38" s="14"/>
      <c r="C38" s="14"/>
    </row>
    <row r="39" spans="1:3" ht="12.75">
      <c r="A39" s="14" t="s">
        <v>37</v>
      </c>
      <c r="B39" s="21"/>
      <c r="C39" s="21"/>
    </row>
    <row r="40" spans="1:3" ht="14.25">
      <c r="A40" s="15" t="s">
        <v>38</v>
      </c>
      <c r="B40" s="16">
        <v>240</v>
      </c>
      <c r="C40" s="16"/>
    </row>
    <row r="41" spans="1:3" ht="12.75">
      <c r="A41" s="15" t="s">
        <v>39</v>
      </c>
      <c r="B41" s="15"/>
      <c r="C41" s="15"/>
    </row>
    <row r="42" spans="1:3" ht="12.75">
      <c r="A42" s="15" t="s">
        <v>40</v>
      </c>
      <c r="B42" s="16">
        <v>9</v>
      </c>
      <c r="C42" s="16">
        <v>8</v>
      </c>
    </row>
    <row r="43" spans="1:3" ht="12.75">
      <c r="A43" s="15" t="s">
        <v>41</v>
      </c>
      <c r="B43" s="15">
        <v>1</v>
      </c>
      <c r="C43" s="15">
        <v>1</v>
      </c>
    </row>
    <row r="44" spans="1:3" ht="12.75">
      <c r="A44" s="15" t="s">
        <v>42</v>
      </c>
      <c r="B44" s="15"/>
      <c r="C44" s="15"/>
    </row>
    <row r="45" spans="1:3" ht="12.75">
      <c r="A45" s="15" t="s">
        <v>33</v>
      </c>
      <c r="B45" s="16">
        <v>7209</v>
      </c>
      <c r="C45" s="16">
        <v>6781</v>
      </c>
    </row>
    <row r="46" spans="1:3" ht="13.5">
      <c r="A46" s="17" t="s">
        <v>43</v>
      </c>
      <c r="B46" s="18">
        <f>SUM(B39:B45)</f>
        <v>7459</v>
      </c>
      <c r="C46" s="18">
        <f>SUM(C39:C45)</f>
        <v>6790</v>
      </c>
    </row>
    <row r="47" spans="1:3" ht="12.75">
      <c r="A47" s="19" t="s">
        <v>44</v>
      </c>
      <c r="B47" s="20">
        <f>SUM(B36,B46)</f>
        <v>7459</v>
      </c>
      <c r="C47" s="20">
        <f>SUM(C36,C46)</f>
        <v>6790</v>
      </c>
    </row>
    <row r="48" spans="1:3" ht="12.75">
      <c r="A48" s="19" t="s">
        <v>45</v>
      </c>
      <c r="B48" s="19"/>
      <c r="C48" s="19"/>
    </row>
    <row r="49" spans="1:3" ht="12.75">
      <c r="A49" s="15" t="s">
        <v>46</v>
      </c>
      <c r="B49" s="15">
        <v>4454</v>
      </c>
      <c r="C49" s="15">
        <v>4454</v>
      </c>
    </row>
    <row r="50" spans="1:3" ht="12.75">
      <c r="A50" s="15" t="s">
        <v>47</v>
      </c>
      <c r="B50" s="15"/>
      <c r="C50" s="15"/>
    </row>
    <row r="51" spans="1:3" ht="12.75">
      <c r="A51" s="15" t="s">
        <v>48</v>
      </c>
      <c r="B51" s="15">
        <v>2102</v>
      </c>
      <c r="C51" s="15">
        <v>2102</v>
      </c>
    </row>
    <row r="52" spans="1:3" ht="12.75">
      <c r="A52" s="15" t="s">
        <v>49</v>
      </c>
      <c r="B52" s="16">
        <v>286</v>
      </c>
      <c r="C52" s="16">
        <v>286</v>
      </c>
    </row>
    <row r="53" spans="1:3" ht="12.75" hidden="1">
      <c r="A53" s="15" t="s">
        <v>50</v>
      </c>
      <c r="B53" s="15"/>
      <c r="C53" s="15"/>
    </row>
    <row r="54" spans="1:3" ht="12.75">
      <c r="A54" s="15" t="s">
        <v>51</v>
      </c>
      <c r="B54" s="15"/>
      <c r="C54" s="15"/>
    </row>
    <row r="55" spans="1:3" ht="12.75">
      <c r="A55" s="15" t="s">
        <v>52</v>
      </c>
      <c r="B55" s="16"/>
      <c r="C55" s="16">
        <v>0</v>
      </c>
    </row>
    <row r="56" spans="1:3" ht="12.75">
      <c r="A56" s="15" t="s">
        <v>53</v>
      </c>
      <c r="B56" s="15">
        <v>-5538</v>
      </c>
      <c r="C56" s="15">
        <v>-4207</v>
      </c>
    </row>
    <row r="57" spans="1:3" ht="12.75">
      <c r="A57" s="15" t="s">
        <v>54</v>
      </c>
      <c r="B57" s="16">
        <v>-910</v>
      </c>
      <c r="C57" s="16">
        <v>-1331</v>
      </c>
    </row>
    <row r="58" spans="1:3" ht="12.75">
      <c r="A58" s="19" t="s">
        <v>55</v>
      </c>
      <c r="B58" s="20">
        <f>SUM(B49:B57)</f>
        <v>394</v>
      </c>
      <c r="C58" s="20">
        <f>SUM(C49:C57)</f>
        <v>1304</v>
      </c>
    </row>
    <row r="59" spans="1:3" ht="12.75">
      <c r="A59" s="19" t="s">
        <v>56</v>
      </c>
      <c r="B59" s="19"/>
      <c r="C59" s="19"/>
    </row>
    <row r="60" spans="1:3" ht="12.75">
      <c r="A60" s="19" t="s">
        <v>57</v>
      </c>
      <c r="B60" s="20">
        <f>SUM(B36,B46,B58,B59)</f>
        <v>7853</v>
      </c>
      <c r="C60" s="20">
        <f>SUM(C36,C46,C58,C59)</f>
        <v>8094</v>
      </c>
    </row>
    <row r="61" spans="1:3" ht="12.75">
      <c r="A61" s="22"/>
      <c r="B61" s="22"/>
      <c r="C61" s="23"/>
    </row>
    <row r="62" spans="1:3" s="23" customFormat="1" ht="31.5" customHeight="1">
      <c r="A62" s="24" t="s">
        <v>58</v>
      </c>
      <c r="B62" s="24"/>
      <c r="C62" s="25"/>
    </row>
    <row r="63" spans="1:3" s="23" customFormat="1" ht="13.5" customHeight="1">
      <c r="A63" s="26" t="s">
        <v>59</v>
      </c>
      <c r="B63" s="24" t="s">
        <v>60</v>
      </c>
      <c r="C63" s="25"/>
    </row>
    <row r="64" spans="1:2" s="23" customFormat="1" ht="15" customHeight="1">
      <c r="A64" s="22" t="s">
        <v>61</v>
      </c>
      <c r="B64" s="22"/>
    </row>
    <row r="65" spans="1:2" s="23" customFormat="1" ht="11.25">
      <c r="A65" s="22"/>
      <c r="B65" s="22"/>
    </row>
    <row r="66" spans="1:2" s="23" customFormat="1" ht="11.25">
      <c r="A66" s="22"/>
      <c r="B66" s="22"/>
    </row>
    <row r="67" spans="1:2" s="23" customFormat="1" ht="12.75">
      <c r="A67" s="22"/>
      <c r="B67" s="22"/>
    </row>
    <row r="68" s="23" customFormat="1" ht="11.25" hidden="1">
      <c r="A68" s="23" t="s">
        <v>62</v>
      </c>
    </row>
    <row r="69" s="23" customFormat="1" ht="11.25" hidden="1">
      <c r="C69" s="23" t="s">
        <v>63</v>
      </c>
    </row>
    <row r="70" s="23" customFormat="1" ht="11.25" hidden="1"/>
    <row r="71" s="23" customFormat="1" ht="11.25" hidden="1">
      <c r="A71" s="23" t="s">
        <v>64</v>
      </c>
    </row>
    <row r="72" spans="1:3" s="23" customFormat="1" ht="11.25" hidden="1">
      <c r="A72" s="22"/>
      <c r="B72" s="22"/>
      <c r="C72" s="23" t="s">
        <v>65</v>
      </c>
    </row>
    <row r="73" spans="1:2" s="23" customFormat="1" ht="11.25" hidden="1">
      <c r="A73" s="22"/>
      <c r="B73" s="22"/>
    </row>
    <row r="74" spans="1:2" s="23" customFormat="1" ht="11.25">
      <c r="A74" s="22"/>
      <c r="B74" s="22"/>
    </row>
    <row r="75" spans="1:2" s="25" customFormat="1" ht="12.75">
      <c r="A75" s="24"/>
      <c r="B75" s="24"/>
    </row>
    <row r="76" spans="1:3" s="23" customFormat="1" ht="11.25">
      <c r="A76" s="22"/>
      <c r="B76" s="22"/>
      <c r="C76" s="27"/>
    </row>
    <row r="77" spans="1:2" s="23" customFormat="1" ht="11.25">
      <c r="A77" s="28"/>
      <c r="B77" s="28"/>
    </row>
    <row r="78" spans="1:2" s="23" customFormat="1" ht="11.25">
      <c r="A78" s="28"/>
      <c r="B78" s="28"/>
    </row>
    <row r="79" spans="1:2" ht="12.75">
      <c r="A79" s="29"/>
      <c r="B79" s="29"/>
    </row>
  </sheetData>
  <sheetProtection selectLockedCells="1" selectUnlockedCells="1"/>
  <mergeCells count="1">
    <mergeCell ref="A2:C2"/>
  </mergeCells>
  <printOptions/>
  <pageMargins left="0.75" right="0.75" top="0.22013888888888888" bottom="0.2" header="0.5118055555555555" footer="0.5118055555555555"/>
  <pageSetup horizontalDpi="300" verticalDpi="300" orientation="portrait" scale="89"/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F44"/>
  <sheetViews>
    <sheetView zoomScale="110" zoomScaleNormal="110" zoomScaleSheetLayoutView="95" workbookViewId="0" topLeftCell="A10">
      <selection activeCell="C36" sqref="C36"/>
    </sheetView>
  </sheetViews>
  <sheetFormatPr defaultColWidth="9.140625" defaultRowHeight="12.75"/>
  <cols>
    <col min="1" max="1" width="42.57421875" style="25" customWidth="1"/>
    <col min="2" max="2" width="12.57421875" style="30" customWidth="1"/>
    <col min="3" max="3" width="12.8515625" style="30" customWidth="1"/>
    <col min="4" max="4" width="9.00390625" style="25" customWidth="1"/>
    <col min="5" max="5" width="9.28125" style="25" customWidth="1"/>
    <col min="6" max="16384" width="9.00390625" style="25" customWidth="1"/>
  </cols>
  <sheetData>
    <row r="1" spans="1:3" ht="13.5">
      <c r="A1" s="1"/>
      <c r="B1" s="3">
        <f>Balans!C1</f>
        <v>0</v>
      </c>
      <c r="C1" s="2"/>
    </row>
    <row r="2" spans="1:3" ht="12.75">
      <c r="A2" s="31" t="s">
        <v>66</v>
      </c>
      <c r="B2" s="31"/>
      <c r="C2" s="31"/>
    </row>
    <row r="3" spans="1:3" ht="12.75">
      <c r="A3" s="31" t="s">
        <v>67</v>
      </c>
      <c r="B3" s="31"/>
      <c r="C3" s="31"/>
    </row>
    <row r="4" spans="1:3" ht="12.75">
      <c r="A4" s="31" t="s">
        <v>68</v>
      </c>
      <c r="B4" s="31"/>
      <c r="C4" s="31"/>
    </row>
    <row r="5" spans="1:3" ht="12.75">
      <c r="A5" s="31">
        <f>Balans!A4</f>
        <v>0</v>
      </c>
      <c r="B5" s="31"/>
      <c r="C5" s="31"/>
    </row>
    <row r="7" spans="1:3" ht="26.25" customHeight="1">
      <c r="A7" s="32" t="s">
        <v>69</v>
      </c>
      <c r="B7" s="33" t="s">
        <v>70</v>
      </c>
      <c r="C7" s="33"/>
    </row>
    <row r="8" spans="1:3" ht="12.75" customHeight="1">
      <c r="A8" s="32"/>
      <c r="B8" s="34">
        <v>44561</v>
      </c>
      <c r="C8" s="34">
        <v>44196</v>
      </c>
    </row>
    <row r="9" spans="1:3" ht="12.75">
      <c r="A9" s="32"/>
      <c r="B9" s="34"/>
      <c r="C9" s="34"/>
    </row>
    <row r="10" spans="1:3" ht="14.25">
      <c r="A10" s="35" t="s">
        <v>71</v>
      </c>
      <c r="B10" s="36"/>
      <c r="C10" s="37">
        <v>16</v>
      </c>
    </row>
    <row r="11" spans="1:5" ht="14.25">
      <c r="A11" s="15" t="s">
        <v>72</v>
      </c>
      <c r="B11" s="38">
        <v>-480</v>
      </c>
      <c r="C11" s="38">
        <v>-254</v>
      </c>
      <c r="E11" s="39"/>
    </row>
    <row r="12" spans="1:3" ht="12.75">
      <c r="A12" s="15" t="s">
        <v>73</v>
      </c>
      <c r="B12" s="38"/>
      <c r="C12" s="38"/>
    </row>
    <row r="13" spans="1:3" ht="14.25">
      <c r="A13" s="15" t="s">
        <v>74</v>
      </c>
      <c r="B13" s="38"/>
      <c r="C13" s="38"/>
    </row>
    <row r="14" spans="1:3" ht="20.25" customHeight="1">
      <c r="A14" s="19" t="s">
        <v>75</v>
      </c>
      <c r="B14" s="40">
        <f>SUM(B10:B13)</f>
        <v>-480</v>
      </c>
      <c r="C14" s="40">
        <f>SUM(C10:C13)</f>
        <v>-238</v>
      </c>
    </row>
    <row r="15" spans="1:3" ht="12.75">
      <c r="A15" s="15" t="s">
        <v>76</v>
      </c>
      <c r="B15" s="41"/>
      <c r="C15" s="41"/>
    </row>
    <row r="16" spans="1:3" ht="14.25">
      <c r="A16" s="15" t="s">
        <v>77</v>
      </c>
      <c r="B16" s="41">
        <v>-430</v>
      </c>
      <c r="C16" s="41">
        <v>-1093</v>
      </c>
    </row>
    <row r="17" spans="1:3" ht="12.75">
      <c r="A17" s="19" t="s">
        <v>78</v>
      </c>
      <c r="B17" s="42"/>
      <c r="C17" s="42"/>
    </row>
    <row r="18" spans="1:3" ht="12.75">
      <c r="A18" s="19" t="s">
        <v>79</v>
      </c>
      <c r="B18" s="42">
        <f>SUM(B14:B17)</f>
        <v>-910</v>
      </c>
      <c r="C18" s="42">
        <f>SUM(C14:C17)</f>
        <v>-1331</v>
      </c>
    </row>
    <row r="19" spans="1:3" ht="12.75">
      <c r="A19" s="19" t="s">
        <v>80</v>
      </c>
      <c r="B19" s="42"/>
      <c r="C19" s="42"/>
    </row>
    <row r="20" spans="1:3" ht="12.75">
      <c r="A20" s="19" t="s">
        <v>81</v>
      </c>
      <c r="B20" s="42">
        <f>B18</f>
        <v>-910</v>
      </c>
      <c r="C20" s="42">
        <f>C18</f>
        <v>-1331</v>
      </c>
    </row>
    <row r="21" spans="1:3" ht="12.75">
      <c r="A21" s="15" t="s">
        <v>82</v>
      </c>
      <c r="B21" s="41"/>
      <c r="C21" s="41"/>
    </row>
    <row r="22" spans="1:3" ht="12.75">
      <c r="A22" s="15" t="s">
        <v>83</v>
      </c>
      <c r="B22" s="41"/>
      <c r="C22" s="41"/>
    </row>
    <row r="23" spans="1:3" ht="12.75">
      <c r="A23" s="15" t="s">
        <v>84</v>
      </c>
      <c r="B23" s="41"/>
      <c r="C23" s="41"/>
    </row>
    <row r="24" spans="1:3" ht="12.75">
      <c r="A24" s="15" t="s">
        <v>85</v>
      </c>
      <c r="B24" s="41">
        <f>SUM(B20:B23)</f>
        <v>-910</v>
      </c>
      <c r="C24" s="41">
        <f>SUM(C20:C23)</f>
        <v>-1331</v>
      </c>
    </row>
    <row r="25" spans="1:3" ht="12.75">
      <c r="A25" s="15" t="s">
        <v>86</v>
      </c>
      <c r="B25" s="41"/>
      <c r="C25" s="41"/>
    </row>
    <row r="26" spans="1:3" ht="12.75">
      <c r="A26" s="43"/>
      <c r="B26" s="39"/>
      <c r="C26" s="44"/>
    </row>
    <row r="27" spans="1:3" ht="12.75">
      <c r="A27" s="43"/>
      <c r="B27" s="39"/>
      <c r="C27" s="44"/>
    </row>
    <row r="28" spans="1:3" ht="12.75">
      <c r="A28" s="43"/>
      <c r="B28" s="39"/>
      <c r="C28" s="44"/>
    </row>
    <row r="29" s="25" customFormat="1" ht="12.75">
      <c r="A29" s="24" t="s">
        <v>87</v>
      </c>
    </row>
    <row r="30" spans="1:2" s="25" customFormat="1" ht="12.75">
      <c r="A30" s="45">
        <f>Balans!A63</f>
        <v>0</v>
      </c>
      <c r="B30" s="24" t="s">
        <v>60</v>
      </c>
    </row>
    <row r="31" spans="1:6" s="23" customFormat="1" ht="12.75" customHeight="1">
      <c r="A31" s="46">
        <f>Balans!A64</f>
        <v>0</v>
      </c>
      <c r="B31" s="46"/>
      <c r="C31" s="46"/>
      <c r="D31" s="46"/>
      <c r="E31" s="47"/>
      <c r="F31" s="47"/>
    </row>
    <row r="32" spans="1:4" s="23" customFormat="1" ht="13.5">
      <c r="A32" s="48"/>
      <c r="B32" s="48"/>
      <c r="C32" s="48"/>
      <c r="D32" s="48"/>
    </row>
    <row r="33" spans="1:4" s="23" customFormat="1" ht="12">
      <c r="A33" s="48"/>
      <c r="B33" s="48"/>
      <c r="C33" s="48"/>
      <c r="D33" s="48"/>
    </row>
    <row r="34" spans="1:4" s="23" customFormat="1" ht="12">
      <c r="A34" s="46"/>
      <c r="B34" s="46"/>
      <c r="C34" s="46"/>
      <c r="D34" s="46"/>
    </row>
    <row r="35" spans="1:4" s="23" customFormat="1" ht="12">
      <c r="A35" s="48"/>
      <c r="B35" s="48"/>
      <c r="C35" s="48"/>
      <c r="D35" s="48"/>
    </row>
    <row r="36" spans="1:4" s="23" customFormat="1" ht="12">
      <c r="A36" s="49"/>
      <c r="B36" s="49"/>
      <c r="C36" s="49"/>
      <c r="D36" s="49"/>
    </row>
    <row r="37" spans="1:4" s="23" customFormat="1" ht="12" hidden="1">
      <c r="A37" s="50">
        <f>Balans!A68</f>
        <v>0</v>
      </c>
      <c r="B37" s="51"/>
      <c r="C37" s="49"/>
      <c r="D37" s="49"/>
    </row>
    <row r="38" spans="1:4" s="23" customFormat="1" ht="12" hidden="1">
      <c r="A38" s="50"/>
      <c r="B38" s="51">
        <f>Balans!C69</f>
        <v>0</v>
      </c>
      <c r="C38" s="49"/>
      <c r="D38" s="49"/>
    </row>
    <row r="39" spans="1:4" s="23" customFormat="1" ht="12" hidden="1">
      <c r="A39" s="50"/>
      <c r="B39" s="51"/>
      <c r="C39" s="49"/>
      <c r="D39" s="49"/>
    </row>
    <row r="40" spans="1:4" s="23" customFormat="1" ht="12" hidden="1">
      <c r="A40" s="50">
        <f>Balans!A71</f>
        <v>0</v>
      </c>
      <c r="B40" s="51"/>
      <c r="C40" s="49"/>
      <c r="D40" s="49"/>
    </row>
    <row r="41" spans="1:4" s="23" customFormat="1" ht="24" hidden="1">
      <c r="A41" s="50"/>
      <c r="B41" s="51">
        <f>Balans!C72</f>
        <v>0</v>
      </c>
      <c r="D41" s="22"/>
    </row>
    <row r="42" spans="1:4" s="23" customFormat="1" ht="11.25">
      <c r="A42" s="22"/>
      <c r="B42" s="22"/>
      <c r="D42" s="22"/>
    </row>
    <row r="43" s="25" customFormat="1" ht="12.75">
      <c r="A43" s="24"/>
    </row>
    <row r="44" spans="1:3" s="23" customFormat="1" ht="11.25">
      <c r="A44" s="22"/>
      <c r="B44" s="27"/>
      <c r="C44" s="27"/>
    </row>
  </sheetData>
  <sheetProtection selectLockedCells="1" selectUnlockedCells="1"/>
  <mergeCells count="12">
    <mergeCell ref="A2:C2"/>
    <mergeCell ref="A3:C3"/>
    <mergeCell ref="A4:C4"/>
    <mergeCell ref="A5:C5"/>
    <mergeCell ref="A7:A9"/>
    <mergeCell ref="B7:C7"/>
    <mergeCell ref="B8:B9"/>
    <mergeCell ref="C8:C9"/>
    <mergeCell ref="A31:D31"/>
    <mergeCell ref="A33:D33"/>
    <mergeCell ref="A34:D34"/>
    <mergeCell ref="A35:D35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3:E123"/>
  <sheetViews>
    <sheetView zoomScale="110" zoomScaleNormal="110" zoomScaleSheetLayoutView="95" workbookViewId="0" topLeftCell="A28">
      <selection activeCell="C52" sqref="C52"/>
    </sheetView>
  </sheetViews>
  <sheetFormatPr defaultColWidth="9.140625" defaultRowHeight="15" customHeight="1"/>
  <cols>
    <col min="1" max="1" width="58.28125" style="25" customWidth="1"/>
    <col min="2" max="3" width="13.8515625" style="25" customWidth="1"/>
    <col min="4" max="16384" width="11.57421875" style="25" customWidth="1"/>
  </cols>
  <sheetData>
    <row r="3" spans="1:3" ht="13.5" customHeight="1">
      <c r="A3" s="1"/>
      <c r="B3" s="3"/>
      <c r="C3" s="3">
        <f>Balans!C1</f>
        <v>0</v>
      </c>
    </row>
    <row r="4" ht="12.75" customHeight="1"/>
    <row r="5" ht="18" customHeight="1">
      <c r="A5" s="52" t="s">
        <v>88</v>
      </c>
    </row>
    <row r="6" ht="18" customHeight="1">
      <c r="A6" s="53">
        <f>Balans!A3</f>
        <v>0</v>
      </c>
    </row>
    <row r="7" ht="18" customHeight="1">
      <c r="A7" s="53">
        <f>Balans!A4</f>
        <v>0</v>
      </c>
    </row>
    <row r="8" spans="1:3" s="56" customFormat="1" ht="16.5" customHeight="1">
      <c r="A8" s="54" t="s">
        <v>89</v>
      </c>
      <c r="B8" s="55">
        <f>OPR!B8</f>
        <v>44561</v>
      </c>
      <c r="C8" s="55">
        <f>OPR!C8</f>
        <v>44196</v>
      </c>
    </row>
    <row r="9" spans="1:3" s="56" customFormat="1" ht="15" customHeight="1">
      <c r="A9" s="57"/>
      <c r="B9" s="58"/>
      <c r="C9" s="59"/>
    </row>
    <row r="10" spans="1:3" ht="15" customHeight="1">
      <c r="A10" s="60" t="s">
        <v>90</v>
      </c>
      <c r="B10" s="61"/>
      <c r="C10" s="62"/>
    </row>
    <row r="11" spans="1:3" ht="15" customHeight="1">
      <c r="A11" s="63" t="s">
        <v>91</v>
      </c>
      <c r="B11" s="64"/>
      <c r="C11" s="64">
        <v>148</v>
      </c>
    </row>
    <row r="12" spans="1:3" ht="15" customHeight="1">
      <c r="A12" s="63" t="s">
        <v>92</v>
      </c>
      <c r="B12" s="64">
        <v>-214</v>
      </c>
      <c r="C12" s="64">
        <v>-220</v>
      </c>
    </row>
    <row r="13" spans="1:3" ht="15" customHeight="1">
      <c r="A13" s="60" t="s">
        <v>93</v>
      </c>
      <c r="B13" s="65">
        <f>SUM(B11:B12)</f>
        <v>-214</v>
      </c>
      <c r="C13" s="65">
        <f>SUM(C11:C12)</f>
        <v>-72</v>
      </c>
    </row>
    <row r="14" spans="1:3" ht="15" customHeight="1">
      <c r="A14" s="63" t="s">
        <v>94</v>
      </c>
      <c r="B14" s="64">
        <v>-140</v>
      </c>
      <c r="C14" s="64">
        <v>58</v>
      </c>
    </row>
    <row r="15" spans="1:3" ht="15" customHeight="1">
      <c r="A15" s="63" t="s">
        <v>95</v>
      </c>
      <c r="B15" s="64"/>
      <c r="C15" s="64"/>
    </row>
    <row r="16" spans="1:3" s="60" customFormat="1" ht="15" customHeight="1">
      <c r="A16" s="60" t="s">
        <v>96</v>
      </c>
      <c r="B16" s="65">
        <f>SUM(B13:B15)</f>
        <v>-354</v>
      </c>
      <c r="C16" s="65">
        <f>SUM(C13:C15)</f>
        <v>-14</v>
      </c>
    </row>
    <row r="17" spans="2:3" s="66" customFormat="1" ht="15" customHeight="1">
      <c r="B17" s="65">
        <v>0</v>
      </c>
      <c r="C17" s="65"/>
    </row>
    <row r="18" spans="1:3" ht="15" customHeight="1">
      <c r="A18" s="60" t="s">
        <v>97</v>
      </c>
      <c r="B18" s="67">
        <v>0</v>
      </c>
      <c r="C18" s="67"/>
    </row>
    <row r="19" spans="1:3" ht="15" customHeight="1">
      <c r="A19" s="63" t="s">
        <v>98</v>
      </c>
      <c r="B19" s="67"/>
      <c r="C19" s="67"/>
    </row>
    <row r="20" spans="1:3" ht="15" customHeight="1">
      <c r="A20" s="63" t="s">
        <v>94</v>
      </c>
      <c r="B20" s="67">
        <v>56</v>
      </c>
      <c r="C20" s="67">
        <v>-56</v>
      </c>
    </row>
    <row r="21" spans="1:3" s="63" customFormat="1" ht="15" customHeight="1">
      <c r="A21" s="60" t="s">
        <v>99</v>
      </c>
      <c r="B21" s="65">
        <f>SUM(B19:B20)</f>
        <v>56</v>
      </c>
      <c r="C21" s="65">
        <f>SUM(C19:C20)</f>
        <v>-56</v>
      </c>
    </row>
    <row r="22" spans="1:3" s="56" customFormat="1" ht="12" customHeight="1">
      <c r="A22" s="66"/>
      <c r="B22" s="67">
        <v>0</v>
      </c>
      <c r="C22" s="67"/>
    </row>
    <row r="23" spans="1:3" ht="15" customHeight="1">
      <c r="A23" s="60" t="s">
        <v>100</v>
      </c>
      <c r="B23" s="67">
        <v>0</v>
      </c>
      <c r="C23" s="67"/>
    </row>
    <row r="24" spans="1:3" ht="15" customHeight="1">
      <c r="A24" s="60" t="s">
        <v>101</v>
      </c>
      <c r="B24" s="67"/>
      <c r="C24" s="64"/>
    </row>
    <row r="25" spans="1:3" ht="15" customHeight="1">
      <c r="A25" s="63" t="s">
        <v>102</v>
      </c>
      <c r="B25" s="64"/>
      <c r="C25" s="64"/>
    </row>
    <row r="26" spans="1:3" ht="15" customHeight="1">
      <c r="A26" s="63" t="s">
        <v>103</v>
      </c>
      <c r="B26" s="64"/>
      <c r="C26" s="64"/>
    </row>
    <row r="27" spans="1:3" ht="15" customHeight="1">
      <c r="A27" s="63" t="s">
        <v>104</v>
      </c>
      <c r="B27" s="67"/>
      <c r="C27" s="67"/>
    </row>
    <row r="28" spans="1:3" ht="15" customHeight="1">
      <c r="A28" s="63" t="s">
        <v>105</v>
      </c>
      <c r="B28" s="67"/>
      <c r="C28" s="67"/>
    </row>
    <row r="29" spans="1:3" ht="15" customHeight="1">
      <c r="A29" s="63" t="s">
        <v>106</v>
      </c>
      <c r="B29" s="67"/>
      <c r="C29" s="67"/>
    </row>
    <row r="30" spans="1:3" ht="15" customHeight="1">
      <c r="A30" s="60" t="s">
        <v>107</v>
      </c>
      <c r="B30" s="67">
        <f>SUM(B24:B29)</f>
        <v>0</v>
      </c>
      <c r="C30" s="67">
        <f>SUM(C24:C29)</f>
        <v>0</v>
      </c>
    </row>
    <row r="31" spans="1:3" ht="15" customHeight="1">
      <c r="A31" s="60" t="s">
        <v>108</v>
      </c>
      <c r="B31" s="65">
        <f>SUM(B30,B21,B16)</f>
        <v>-298</v>
      </c>
      <c r="C31" s="65">
        <f>SUM(C30,C21,C16)</f>
        <v>-70</v>
      </c>
    </row>
    <row r="32" spans="1:3" ht="15" customHeight="1">
      <c r="A32" s="68"/>
      <c r="B32" s="65">
        <v>0</v>
      </c>
      <c r="C32" s="65">
        <v>0</v>
      </c>
    </row>
    <row r="33" spans="1:3" s="56" customFormat="1" ht="13.5" customHeight="1">
      <c r="A33" s="60" t="s">
        <v>109</v>
      </c>
      <c r="B33" s="67">
        <v>345</v>
      </c>
      <c r="C33" s="67">
        <v>415</v>
      </c>
    </row>
    <row r="34" spans="1:3" ht="15" customHeight="1">
      <c r="A34" s="60" t="s">
        <v>110</v>
      </c>
      <c r="B34" s="65">
        <f>B33+B31</f>
        <v>47</v>
      </c>
      <c r="C34" s="65">
        <f>C33+C31</f>
        <v>345</v>
      </c>
    </row>
    <row r="35" spans="1:3" ht="15" customHeight="1">
      <c r="A35" s="53"/>
      <c r="B35" s="69"/>
      <c r="C35" s="69"/>
    </row>
    <row r="36" spans="1:3" s="23" customFormat="1" ht="31.5" customHeight="1">
      <c r="A36" s="49"/>
      <c r="B36" s="70"/>
      <c r="C36" s="70"/>
    </row>
    <row r="37" spans="1:3" s="23" customFormat="1" ht="15" customHeight="1">
      <c r="A37" s="45" t="s">
        <v>111</v>
      </c>
      <c r="B37" s="25"/>
      <c r="C37" s="25"/>
    </row>
    <row r="38" spans="1:2" ht="12.75" customHeight="1">
      <c r="A38" s="45">
        <f>Balans!A63</f>
        <v>0</v>
      </c>
      <c r="B38" s="24" t="s">
        <v>60</v>
      </c>
    </row>
    <row r="39" spans="1:2" ht="12.75" customHeight="1">
      <c r="A39" s="24"/>
      <c r="B39" s="24"/>
    </row>
    <row r="40" spans="1:3" s="23" customFormat="1" ht="12" customHeight="1">
      <c r="A40" s="46">
        <f>Balans!A64</f>
        <v>0</v>
      </c>
      <c r="B40" s="46"/>
      <c r="C40" s="46"/>
    </row>
    <row r="41" spans="1:3" s="23" customFormat="1" ht="11.25" customHeight="1">
      <c r="A41" s="22"/>
      <c r="C41" s="22"/>
    </row>
    <row r="42" spans="1:3" s="23" customFormat="1" ht="11.25" customHeight="1">
      <c r="A42" s="22"/>
      <c r="C42" s="22"/>
    </row>
    <row r="43" spans="1:3" s="23" customFormat="1" ht="11.25" customHeight="1" hidden="1">
      <c r="A43" s="23" t="s">
        <v>62</v>
      </c>
      <c r="C43" s="22"/>
    </row>
    <row r="44" spans="1:5" s="47" customFormat="1" ht="11.25" customHeight="1" hidden="1">
      <c r="A44" s="23"/>
      <c r="B44" s="23" t="s">
        <v>63</v>
      </c>
      <c r="C44" s="22"/>
      <c r="D44" s="23"/>
      <c r="E44" s="23"/>
    </row>
    <row r="45" spans="1:3" s="47" customFormat="1" ht="11.25" customHeight="1" hidden="1">
      <c r="A45" s="23"/>
      <c r="B45" s="23"/>
      <c r="C45" s="22"/>
    </row>
    <row r="46" spans="1:3" ht="15" customHeight="1" hidden="1">
      <c r="A46" s="23" t="s">
        <v>64</v>
      </c>
      <c r="B46" s="23"/>
      <c r="C46" s="22"/>
    </row>
    <row r="47" spans="1:3" ht="15" customHeight="1" hidden="1">
      <c r="A47" s="22"/>
      <c r="B47" s="23" t="s">
        <v>65</v>
      </c>
      <c r="C47" s="22"/>
    </row>
    <row r="48" spans="1:3" ht="15" customHeight="1">
      <c r="A48" s="22"/>
      <c r="B48" s="23"/>
      <c r="C48" s="22"/>
    </row>
    <row r="49" ht="12.75" customHeight="1">
      <c r="A49" s="24"/>
    </row>
    <row r="50" spans="1:3" s="23" customFormat="1" ht="11.25" customHeight="1">
      <c r="A50" s="22" t="s">
        <v>112</v>
      </c>
      <c r="B50" s="27"/>
      <c r="C50" s="27"/>
    </row>
    <row r="51" spans="2:3" ht="15" customHeight="1">
      <c r="B51" s="7"/>
      <c r="C51" s="7"/>
    </row>
    <row r="52" spans="2:3" ht="15" customHeight="1">
      <c r="B52" s="7"/>
      <c r="C52" s="7"/>
    </row>
    <row r="53" spans="2:3" ht="15" customHeight="1">
      <c r="B53" s="7"/>
      <c r="C53" s="7"/>
    </row>
    <row r="54" spans="2:3" ht="15" customHeight="1">
      <c r="B54" s="7"/>
      <c r="C54" s="7"/>
    </row>
    <row r="55" spans="2:3" ht="15" customHeight="1">
      <c r="B55" s="7"/>
      <c r="C55" s="7"/>
    </row>
    <row r="56" spans="2:3" ht="15" customHeight="1">
      <c r="B56" s="7"/>
      <c r="C56" s="7"/>
    </row>
    <row r="57" spans="2:3" ht="15" customHeight="1">
      <c r="B57" s="7"/>
      <c r="C57" s="7"/>
    </row>
    <row r="58" spans="2:3" ht="15" customHeight="1">
      <c r="B58" s="7"/>
      <c r="C58" s="7"/>
    </row>
    <row r="59" spans="2:3" ht="15" customHeight="1">
      <c r="B59" s="7"/>
      <c r="C59" s="7"/>
    </row>
    <row r="60" spans="2:3" ht="15" customHeight="1">
      <c r="B60" s="7"/>
      <c r="C60" s="7"/>
    </row>
    <row r="61" spans="2:3" ht="15" customHeight="1">
      <c r="B61" s="7"/>
      <c r="C61" s="7"/>
    </row>
    <row r="62" spans="2:3" ht="15" customHeight="1">
      <c r="B62" s="7"/>
      <c r="C62" s="7"/>
    </row>
    <row r="63" spans="2:3" ht="15" customHeight="1">
      <c r="B63" s="7"/>
      <c r="C63" s="7"/>
    </row>
    <row r="64" spans="2:3" ht="15" customHeight="1">
      <c r="B64" s="7"/>
      <c r="C64" s="7"/>
    </row>
    <row r="65" spans="2:3" ht="15" customHeight="1">
      <c r="B65" s="7"/>
      <c r="C65" s="7"/>
    </row>
    <row r="66" spans="2:3" ht="15" customHeight="1">
      <c r="B66" s="7"/>
      <c r="C66" s="7"/>
    </row>
    <row r="67" spans="2:3" ht="15" customHeight="1">
      <c r="B67" s="7"/>
      <c r="C67" s="7"/>
    </row>
    <row r="68" spans="2:3" ht="15" customHeight="1">
      <c r="B68" s="7"/>
      <c r="C68" s="7"/>
    </row>
    <row r="69" spans="2:3" ht="15" customHeight="1">
      <c r="B69" s="7"/>
      <c r="C69" s="7"/>
    </row>
    <row r="70" spans="2:3" ht="15" customHeight="1">
      <c r="B70" s="7"/>
      <c r="C70" s="7"/>
    </row>
    <row r="71" spans="2:3" ht="15" customHeight="1">
      <c r="B71" s="7"/>
      <c r="C71" s="7"/>
    </row>
    <row r="72" spans="2:3" ht="15" customHeight="1">
      <c r="B72" s="7"/>
      <c r="C72" s="7"/>
    </row>
    <row r="73" spans="2:3" ht="15" customHeight="1">
      <c r="B73" s="7"/>
      <c r="C73" s="7"/>
    </row>
    <row r="74" spans="2:3" ht="15" customHeight="1">
      <c r="B74" s="7"/>
      <c r="C74" s="7"/>
    </row>
    <row r="75" spans="2:3" ht="15" customHeight="1">
      <c r="B75" s="7"/>
      <c r="C75" s="7"/>
    </row>
    <row r="76" spans="2:3" ht="15" customHeight="1">
      <c r="B76" s="7"/>
      <c r="C76" s="7"/>
    </row>
    <row r="77" spans="2:3" ht="15" customHeight="1">
      <c r="B77" s="7"/>
      <c r="C77" s="7"/>
    </row>
    <row r="78" spans="2:3" ht="15" customHeight="1">
      <c r="B78" s="7"/>
      <c r="C78" s="7"/>
    </row>
    <row r="79" spans="2:3" ht="15" customHeight="1">
      <c r="B79" s="7"/>
      <c r="C79" s="7"/>
    </row>
    <row r="80" spans="2:3" ht="15" customHeight="1">
      <c r="B80" s="7"/>
      <c r="C80" s="7"/>
    </row>
    <row r="81" spans="2:3" ht="15" customHeight="1">
      <c r="B81" s="7"/>
      <c r="C81" s="7"/>
    </row>
    <row r="82" spans="2:3" ht="15" customHeight="1">
      <c r="B82" s="7"/>
      <c r="C82" s="7"/>
    </row>
    <row r="83" spans="2:3" ht="15" customHeight="1">
      <c r="B83" s="7"/>
      <c r="C83" s="7"/>
    </row>
    <row r="84" spans="2:3" ht="15" customHeight="1">
      <c r="B84" s="7"/>
      <c r="C84" s="7"/>
    </row>
    <row r="85" spans="2:3" ht="15" customHeight="1">
      <c r="B85" s="7"/>
      <c r="C85" s="7"/>
    </row>
    <row r="86" spans="2:3" ht="15" customHeight="1">
      <c r="B86" s="7"/>
      <c r="C86" s="7"/>
    </row>
    <row r="87" spans="2:3" ht="15" customHeight="1">
      <c r="B87" s="7"/>
      <c r="C87" s="7"/>
    </row>
    <row r="88" spans="2:3" ht="15" customHeight="1">
      <c r="B88" s="7"/>
      <c r="C88" s="7"/>
    </row>
    <row r="89" spans="2:3" ht="15" customHeight="1">
      <c r="B89" s="7"/>
      <c r="C89" s="7"/>
    </row>
    <row r="90" spans="2:3" ht="15" customHeight="1">
      <c r="B90" s="7"/>
      <c r="C90" s="7"/>
    </row>
    <row r="91" spans="2:3" ht="15" customHeight="1">
      <c r="B91" s="7"/>
      <c r="C91" s="7"/>
    </row>
    <row r="92" spans="2:3" ht="15" customHeight="1">
      <c r="B92" s="7"/>
      <c r="C92" s="7"/>
    </row>
    <row r="93" spans="2:3" ht="15" customHeight="1">
      <c r="B93" s="7"/>
      <c r="C93" s="7"/>
    </row>
    <row r="94" spans="2:3" ht="15" customHeight="1">
      <c r="B94" s="7"/>
      <c r="C94" s="7"/>
    </row>
    <row r="95" spans="2:3" ht="15" customHeight="1">
      <c r="B95" s="7"/>
      <c r="C95" s="7"/>
    </row>
    <row r="96" spans="2:3" ht="15" customHeight="1">
      <c r="B96" s="7"/>
      <c r="C96" s="7"/>
    </row>
    <row r="97" spans="2:3" ht="15" customHeight="1">
      <c r="B97" s="7"/>
      <c r="C97" s="7"/>
    </row>
    <row r="98" spans="2:3" ht="15" customHeight="1">
      <c r="B98" s="7"/>
      <c r="C98" s="7"/>
    </row>
    <row r="99" spans="2:3" ht="15" customHeight="1">
      <c r="B99" s="7"/>
      <c r="C99" s="7"/>
    </row>
    <row r="100" spans="2:3" ht="15" customHeight="1">
      <c r="B100" s="7"/>
      <c r="C100" s="7"/>
    </row>
    <row r="101" spans="2:3" ht="15" customHeight="1">
      <c r="B101" s="7"/>
      <c r="C101" s="7"/>
    </row>
    <row r="102" spans="2:3" ht="15" customHeight="1">
      <c r="B102" s="7"/>
      <c r="C102" s="7"/>
    </row>
    <row r="103" spans="2:3" ht="15" customHeight="1">
      <c r="B103" s="7"/>
      <c r="C103" s="7"/>
    </row>
    <row r="104" spans="2:3" ht="15" customHeight="1">
      <c r="B104" s="7"/>
      <c r="C104" s="7"/>
    </row>
    <row r="105" spans="2:3" ht="15" customHeight="1">
      <c r="B105" s="7"/>
      <c r="C105" s="7"/>
    </row>
    <row r="106" spans="2:3" ht="15" customHeight="1">
      <c r="B106" s="7"/>
      <c r="C106" s="7"/>
    </row>
    <row r="107" spans="2:3" ht="15" customHeight="1">
      <c r="B107" s="7"/>
      <c r="C107" s="7"/>
    </row>
    <row r="108" spans="2:3" ht="15" customHeight="1">
      <c r="B108" s="7"/>
      <c r="C108" s="7"/>
    </row>
    <row r="109" spans="2:3" ht="15" customHeight="1">
      <c r="B109" s="7"/>
      <c r="C109" s="7"/>
    </row>
    <row r="110" spans="2:3" ht="15" customHeight="1">
      <c r="B110" s="7"/>
      <c r="C110" s="7"/>
    </row>
    <row r="111" spans="2:3" ht="15" customHeight="1">
      <c r="B111" s="7"/>
      <c r="C111" s="7"/>
    </row>
    <row r="112" spans="2:3" ht="15" customHeight="1">
      <c r="B112" s="7"/>
      <c r="C112" s="7"/>
    </row>
    <row r="113" spans="2:3" ht="15" customHeight="1">
      <c r="B113" s="7"/>
      <c r="C113" s="7"/>
    </row>
    <row r="114" spans="2:3" ht="15" customHeight="1">
      <c r="B114" s="7"/>
      <c r="C114" s="7"/>
    </row>
    <row r="115" spans="2:3" ht="15" customHeight="1">
      <c r="B115" s="7"/>
      <c r="C115" s="7"/>
    </row>
    <row r="116" spans="2:3" ht="15" customHeight="1">
      <c r="B116" s="7"/>
      <c r="C116" s="7"/>
    </row>
    <row r="117" spans="2:3" ht="15" customHeight="1">
      <c r="B117" s="7"/>
      <c r="C117" s="7"/>
    </row>
    <row r="118" spans="2:3" ht="15" customHeight="1">
      <c r="B118" s="7"/>
      <c r="C118" s="7"/>
    </row>
    <row r="119" spans="2:3" ht="15" customHeight="1">
      <c r="B119" s="7"/>
      <c r="C119" s="7"/>
    </row>
    <row r="120" spans="2:3" ht="15" customHeight="1">
      <c r="B120" s="7"/>
      <c r="C120" s="7"/>
    </row>
    <row r="121" spans="2:3" ht="15" customHeight="1">
      <c r="B121" s="7"/>
      <c r="C121" s="7"/>
    </row>
    <row r="122" spans="2:3" ht="15" customHeight="1">
      <c r="B122" s="7"/>
      <c r="C122" s="7"/>
    </row>
    <row r="123" spans="2:3" ht="15" customHeight="1">
      <c r="B123" s="7"/>
      <c r="C123" s="7"/>
    </row>
  </sheetData>
  <sheetProtection selectLockedCells="1" selectUnlockedCells="1"/>
  <mergeCells count="1">
    <mergeCell ref="A40:C40"/>
  </mergeCells>
  <conditionalFormatting sqref="B27:C30">
    <cfRule type="cellIs" priority="1" dxfId="0" operator="equal" stopIfTrue="1">
      <formula>0</formula>
    </cfRule>
  </conditionalFormatting>
  <conditionalFormatting sqref="C27:C29">
    <cfRule type="cellIs" priority="2" dxfId="0" operator="equal" stopIfTrue="1">
      <formula>0</formula>
    </cfRule>
  </conditionalFormatting>
  <conditionalFormatting sqref="C28:C30">
    <cfRule type="cellIs" priority="3" dxfId="0" operator="equal" stopIfTrue="1">
      <formula>0</formula>
    </cfRule>
  </conditionalFormatting>
  <conditionalFormatting sqref="C27:C30">
    <cfRule type="cellIs" priority="4" dxfId="0" operator="equal" stopIfTrue="1">
      <formula>0</formula>
    </cfRule>
  </conditionalFormatting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4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9:C16 B19:C32 B35:C36 B38:C39 C40:C42 B42">
      <formula1>-999999999999999</formula1>
      <formula2>999999999</formula2>
    </dataValidation>
  </dataValidations>
  <printOptions/>
  <pageMargins left="0.5" right="0.25" top="1" bottom="1" header="0.5118055555555555" footer="0.5118055555555555"/>
  <pageSetup horizontalDpi="300" verticalDpi="300" orientation="portrait" scale="9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2:I33"/>
  <sheetViews>
    <sheetView zoomScale="110" zoomScaleNormal="110" zoomScaleSheetLayoutView="95" workbookViewId="0" topLeftCell="A17">
      <selection activeCell="F37" sqref="F37"/>
    </sheetView>
  </sheetViews>
  <sheetFormatPr defaultColWidth="9.140625" defaultRowHeight="12.75"/>
  <cols>
    <col min="1" max="1" width="31.140625" style="25" customWidth="1"/>
    <col min="2" max="8" width="10.57421875" style="25" customWidth="1"/>
    <col min="9" max="9" width="11.8515625" style="25" customWidth="1"/>
    <col min="10" max="16384" width="9.00390625" style="25" customWidth="1"/>
  </cols>
  <sheetData>
    <row r="2" spans="1:9" ht="13.5">
      <c r="A2" s="1"/>
      <c r="B2" s="1"/>
      <c r="C2" s="1"/>
      <c r="D2" s="1"/>
      <c r="E2" s="1"/>
      <c r="F2" s="3"/>
      <c r="G2" s="2"/>
      <c r="H2" s="3">
        <f>Balans!C1</f>
        <v>0</v>
      </c>
      <c r="I2" s="2"/>
    </row>
    <row r="3" spans="1:8" ht="18.75">
      <c r="A3" s="71" t="s">
        <v>113</v>
      </c>
      <c r="B3" s="7"/>
      <c r="C3" s="7"/>
      <c r="D3" s="7"/>
      <c r="E3" s="7"/>
      <c r="F3" s="7"/>
      <c r="G3" s="7"/>
      <c r="H3" s="7"/>
    </row>
    <row r="4" ht="15.75">
      <c r="A4" s="5" t="s">
        <v>2</v>
      </c>
    </row>
    <row r="5" spans="1:8" ht="15.75">
      <c r="A5" s="5">
        <f>Balans!A4</f>
        <v>0</v>
      </c>
      <c r="B5" s="72"/>
      <c r="C5" s="72"/>
      <c r="D5" s="72"/>
      <c r="E5" s="72"/>
      <c r="F5" s="72"/>
      <c r="G5" s="72"/>
      <c r="H5" s="73"/>
    </row>
    <row r="6" spans="1:9" ht="16.5" customHeight="1">
      <c r="A6" s="74" t="s">
        <v>5</v>
      </c>
      <c r="B6" s="75" t="s">
        <v>4</v>
      </c>
      <c r="C6" s="75"/>
      <c r="D6" s="75"/>
      <c r="E6" s="75"/>
      <c r="F6" s="75"/>
      <c r="G6" s="75"/>
      <c r="H6" s="75"/>
      <c r="I6" s="76"/>
    </row>
    <row r="7" spans="1:9" ht="63.75" customHeight="1">
      <c r="A7" s="74"/>
      <c r="B7" s="77" t="s">
        <v>46</v>
      </c>
      <c r="C7" s="77" t="s">
        <v>114</v>
      </c>
      <c r="D7" s="78" t="s">
        <v>115</v>
      </c>
      <c r="E7" s="78" t="s">
        <v>49</v>
      </c>
      <c r="F7" s="77" t="s">
        <v>116</v>
      </c>
      <c r="G7" s="77" t="s">
        <v>54</v>
      </c>
      <c r="H7" s="79" t="s">
        <v>117</v>
      </c>
      <c r="I7" s="80" t="s">
        <v>118</v>
      </c>
    </row>
    <row r="8" spans="1:9" ht="27.75" customHeight="1" hidden="1">
      <c r="A8" s="81" t="s">
        <v>119</v>
      </c>
      <c r="B8" s="82">
        <v>1000</v>
      </c>
      <c r="C8" s="82"/>
      <c r="D8" s="82">
        <v>43</v>
      </c>
      <c r="E8" s="82">
        <v>1004</v>
      </c>
      <c r="F8" s="82"/>
      <c r="G8" s="82">
        <v>670</v>
      </c>
      <c r="H8" s="82">
        <v>2116</v>
      </c>
      <c r="I8" s="83">
        <v>0</v>
      </c>
    </row>
    <row r="9" spans="1:9" ht="27" customHeight="1" hidden="1">
      <c r="A9" s="84" t="s">
        <v>120</v>
      </c>
      <c r="B9" s="85">
        <v>0</v>
      </c>
      <c r="C9" s="85"/>
      <c r="D9" s="85">
        <v>0</v>
      </c>
      <c r="E9" s="85">
        <v>0</v>
      </c>
      <c r="F9" s="85">
        <v>0</v>
      </c>
      <c r="G9" s="85">
        <v>762</v>
      </c>
      <c r="H9" s="85">
        <v>1361</v>
      </c>
      <c r="I9" s="86">
        <v>0</v>
      </c>
    </row>
    <row r="10" spans="1:9" ht="27" customHeight="1" hidden="1">
      <c r="A10" s="84" t="s">
        <v>121</v>
      </c>
      <c r="B10" s="85"/>
      <c r="C10" s="85"/>
      <c r="D10" s="85"/>
      <c r="E10" s="85"/>
      <c r="F10" s="85"/>
      <c r="G10" s="85">
        <v>-60</v>
      </c>
      <c r="H10" s="85">
        <v>-60</v>
      </c>
      <c r="I10" s="86"/>
    </row>
    <row r="11" spans="1:9" ht="25.5" customHeight="1" hidden="1">
      <c r="A11" s="84" t="s">
        <v>122</v>
      </c>
      <c r="B11" s="85">
        <v>0</v>
      </c>
      <c r="C11" s="85"/>
      <c r="D11" s="85">
        <v>0</v>
      </c>
      <c r="E11" s="85">
        <v>-601</v>
      </c>
      <c r="F11" s="85"/>
      <c r="G11" s="85">
        <v>-601</v>
      </c>
      <c r="H11" s="85">
        <v>0</v>
      </c>
      <c r="I11" s="86"/>
    </row>
    <row r="12" spans="1:9" ht="29.25" customHeight="1" hidden="1">
      <c r="A12" s="84" t="s">
        <v>123</v>
      </c>
      <c r="B12" s="85"/>
      <c r="C12" s="85"/>
      <c r="D12" s="85"/>
      <c r="E12" s="85"/>
      <c r="F12" s="85"/>
      <c r="G12" s="85"/>
      <c r="H12" s="85"/>
      <c r="I12" s="86"/>
    </row>
    <row r="13" spans="1:9" ht="37.5" customHeight="1" hidden="1">
      <c r="A13" s="87" t="s">
        <v>124</v>
      </c>
      <c r="B13" s="88">
        <v>3700</v>
      </c>
      <c r="C13" s="88"/>
      <c r="D13" s="88">
        <v>43</v>
      </c>
      <c r="E13" s="88">
        <v>405</v>
      </c>
      <c r="F13" s="88">
        <v>1361</v>
      </c>
      <c r="G13" s="88">
        <v>381</v>
      </c>
      <c r="H13" s="88">
        <v>5890</v>
      </c>
      <c r="I13" s="89"/>
    </row>
    <row r="14" spans="1:9" ht="37.5" customHeight="1">
      <c r="A14" s="90" t="s">
        <v>125</v>
      </c>
      <c r="B14" s="91">
        <v>4454</v>
      </c>
      <c r="C14" s="91">
        <v>2102</v>
      </c>
      <c r="D14" s="91"/>
      <c r="E14" s="91">
        <v>286</v>
      </c>
      <c r="F14" s="91"/>
      <c r="G14" s="91">
        <v>-4207</v>
      </c>
      <c r="H14" s="91">
        <f>SUM(B14:G14)</f>
        <v>2635</v>
      </c>
      <c r="I14" s="92">
        <f>I9</f>
        <v>0</v>
      </c>
    </row>
    <row r="15" spans="1:9" ht="37.5" customHeight="1">
      <c r="A15" s="93" t="s">
        <v>126</v>
      </c>
      <c r="B15" s="94"/>
      <c r="C15" s="94"/>
      <c r="D15" s="94" t="s">
        <v>127</v>
      </c>
      <c r="E15" s="94" t="s">
        <v>127</v>
      </c>
      <c r="F15" s="94"/>
      <c r="G15" s="94"/>
      <c r="H15" s="94"/>
      <c r="I15" s="95"/>
    </row>
    <row r="16" spans="1:9" ht="37.5" customHeight="1">
      <c r="A16" s="96" t="s">
        <v>120</v>
      </c>
      <c r="B16" s="97"/>
      <c r="C16" s="97"/>
      <c r="D16" s="98">
        <v>0</v>
      </c>
      <c r="E16" s="98"/>
      <c r="F16" s="98"/>
      <c r="G16" s="99">
        <v>-1331</v>
      </c>
      <c r="H16" s="91">
        <f aca="true" t="shared" si="0" ref="H16:H18">SUM(B16:G16)</f>
        <v>-1331</v>
      </c>
      <c r="I16" s="95"/>
    </row>
    <row r="17" spans="1:9" ht="37.5" customHeight="1">
      <c r="A17" s="96" t="s">
        <v>123</v>
      </c>
      <c r="B17" s="97"/>
      <c r="C17" s="97"/>
      <c r="D17" s="98"/>
      <c r="E17" s="98">
        <v>0</v>
      </c>
      <c r="F17" s="98"/>
      <c r="G17" s="25" t="s">
        <v>127</v>
      </c>
      <c r="H17" s="91">
        <f t="shared" si="0"/>
        <v>0</v>
      </c>
      <c r="I17" s="92"/>
    </row>
    <row r="18" spans="1:9" ht="35.25" customHeight="1">
      <c r="A18" s="90" t="s">
        <v>128</v>
      </c>
      <c r="B18" s="91">
        <f>SUM(B14:B17)</f>
        <v>4454</v>
      </c>
      <c r="C18" s="91">
        <f>SUM(C14:C17)</f>
        <v>2102</v>
      </c>
      <c r="D18" s="98">
        <f>SUM(D14:D17)</f>
        <v>0</v>
      </c>
      <c r="E18" s="91">
        <f>SUM(E14:E17)</f>
        <v>286</v>
      </c>
      <c r="F18" s="94">
        <f>SUM(F14:F17)</f>
        <v>0</v>
      </c>
      <c r="G18" s="91">
        <f>SUM(G14:G17)</f>
        <v>-5538</v>
      </c>
      <c r="H18" s="91">
        <f t="shared" si="0"/>
        <v>1304</v>
      </c>
      <c r="I18" s="92">
        <f>I13</f>
        <v>0</v>
      </c>
    </row>
    <row r="19" spans="1:9" ht="28.5" customHeight="1">
      <c r="A19" s="93" t="s">
        <v>126</v>
      </c>
      <c r="B19" s="94"/>
      <c r="C19" s="94"/>
      <c r="D19" s="94" t="s">
        <v>127</v>
      </c>
      <c r="E19" s="94" t="s">
        <v>127</v>
      </c>
      <c r="F19" s="94"/>
      <c r="G19" s="94"/>
      <c r="H19" s="94"/>
      <c r="I19" s="95"/>
    </row>
    <row r="20" spans="1:9" ht="21.75" customHeight="1">
      <c r="A20" s="96" t="s">
        <v>120</v>
      </c>
      <c r="B20" s="97"/>
      <c r="C20" s="97"/>
      <c r="D20" s="98">
        <v>0</v>
      </c>
      <c r="E20" s="98"/>
      <c r="F20" s="98"/>
      <c r="G20" s="99">
        <f>Balans!B57</f>
        <v>-910</v>
      </c>
      <c r="H20" s="99">
        <f>G20</f>
        <v>-910</v>
      </c>
      <c r="I20" s="95"/>
    </row>
    <row r="21" spans="1:9" ht="39.75" customHeight="1">
      <c r="A21" s="96" t="s">
        <v>123</v>
      </c>
      <c r="B21" s="97"/>
      <c r="C21" s="97"/>
      <c r="D21" s="98"/>
      <c r="E21" s="98"/>
      <c r="F21" s="98"/>
      <c r="H21" s="98"/>
      <c r="I21" s="95"/>
    </row>
    <row r="22" spans="1:9" ht="27.75" customHeight="1">
      <c r="A22" s="90" t="s">
        <v>129</v>
      </c>
      <c r="B22" s="91">
        <f>SUM(B18:B21)</f>
        <v>4454</v>
      </c>
      <c r="C22" s="91">
        <f>SUM(C18:C21)</f>
        <v>2102</v>
      </c>
      <c r="D22" s="91"/>
      <c r="E22" s="91">
        <f>SUM(E18:E21)</f>
        <v>286</v>
      </c>
      <c r="F22" s="91">
        <f>SUM(F18:F21)</f>
        <v>0</v>
      </c>
      <c r="G22" s="91">
        <f>SUM(G18:G21)</f>
        <v>-6448</v>
      </c>
      <c r="H22" s="91">
        <f>SUM(B22:G22)</f>
        <v>394</v>
      </c>
      <c r="I22" s="92"/>
    </row>
    <row r="23" spans="1:8" ht="12.75">
      <c r="A23" s="43"/>
      <c r="B23" s="43"/>
      <c r="C23" s="43"/>
      <c r="D23" s="43"/>
      <c r="E23" s="43"/>
      <c r="F23" s="43"/>
      <c r="G23" s="43"/>
      <c r="H23" s="43"/>
    </row>
    <row r="24" spans="1:4" s="23" customFormat="1" ht="11.25">
      <c r="A24" s="22"/>
      <c r="D24" s="22"/>
    </row>
    <row r="25" spans="1:4" s="23" customFormat="1" ht="11.25" hidden="1">
      <c r="A25" s="23" t="s">
        <v>62</v>
      </c>
      <c r="D25" s="22"/>
    </row>
    <row r="26" spans="1:4" s="47" customFormat="1" ht="11.25" hidden="1">
      <c r="A26" s="23"/>
      <c r="B26" s="23" t="s">
        <v>63</v>
      </c>
      <c r="C26" s="23"/>
      <c r="D26" s="22"/>
    </row>
    <row r="27" spans="1:4" ht="12.75" hidden="1">
      <c r="A27" s="23"/>
      <c r="B27" s="23"/>
      <c r="C27" s="23"/>
      <c r="D27" s="22"/>
    </row>
    <row r="28" spans="1:4" ht="12.75" hidden="1">
      <c r="A28" s="23" t="s">
        <v>64</v>
      </c>
      <c r="B28" s="23"/>
      <c r="C28" s="23"/>
      <c r="D28" s="22"/>
    </row>
    <row r="29" spans="1:4" ht="12.75" hidden="1">
      <c r="A29" s="22"/>
      <c r="B29" s="23" t="s">
        <v>65</v>
      </c>
      <c r="C29" s="23"/>
      <c r="D29" s="22"/>
    </row>
    <row r="30" spans="1:4" ht="12.75">
      <c r="A30" s="22"/>
      <c r="B30" s="23"/>
      <c r="C30" s="23"/>
      <c r="D30" s="22"/>
    </row>
    <row r="31" ht="12.75">
      <c r="A31" s="24" t="s">
        <v>130</v>
      </c>
    </row>
    <row r="32" spans="1:4" ht="12.75">
      <c r="A32" s="100">
        <f>Balans!A63</f>
        <v>0</v>
      </c>
      <c r="B32" s="24"/>
      <c r="D32" s="24" t="s">
        <v>60</v>
      </c>
    </row>
    <row r="33" spans="1:4" ht="12.75">
      <c r="A33" s="46">
        <f>Balans!A64</f>
        <v>0</v>
      </c>
      <c r="B33" s="46"/>
      <c r="C33" s="46"/>
      <c r="D33" s="46"/>
    </row>
  </sheetData>
  <sheetProtection selectLockedCells="1" selectUnlockedCells="1"/>
  <mergeCells count="3">
    <mergeCell ref="A6:A7"/>
    <mergeCell ref="B6:H6"/>
    <mergeCell ref="A33:D3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5:D2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2:C32 C33">
      <formula1>-999999999999999</formula1>
      <formula2>999999999</formula2>
    </dataValidation>
  </dataValidations>
  <printOptions/>
  <pageMargins left="0.75" right="0.12986111111111112" top="0.8402777777777778" bottom="0.55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2019-10-29T12:22:48Z</cp:lastPrinted>
  <dcterms:created xsi:type="dcterms:W3CDTF">1996-10-14T23:33:28Z</dcterms:created>
  <dcterms:modified xsi:type="dcterms:W3CDTF">2022-03-30T17:02:57Z</dcterms:modified>
  <cp:category/>
  <cp:version/>
  <cp:contentType/>
  <cp:contentStatus/>
  <cp:revision>28</cp:revision>
</cp:coreProperties>
</file>