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6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Statement'!$A$1:$G$55</definedName>
    <definedName name="_xlnm.Print_Area" localSheetId="2">'Cover'!$A$1:$I$31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Statement'!$54:$65536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Statement'!$A$1:$G$27</definedName>
    <definedName name="Z_2BD2C2C3_AF9C_11D6_9CEF_00D009775214_.wvu.Rows" localSheetId="5" hidden="1">'Cash Flow Statement'!$53:$65536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Statement'!$54:$65536,'Cash Flow Statement'!$30:$32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'!$A$1:$M$38</definedName>
    <definedName name="Z_9656BBF7_C4A3_41EC_B0C6_A21B380E3C2F_.wvu.Rows" localSheetId="5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<sst xmlns="http://schemas.openxmlformats.org/spreadsheetml/2006/main" count="161" uniqueCount="135">
  <si>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</si>
  <si>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</si>
  <si>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</si>
  <si>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</si>
  <si>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</si>
  <si>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</si>
  <si>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</si>
  <si>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</si>
  <si>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</si>
  <si>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</si>
  <si>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</si>
  <si>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</si>
  <si>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</si>
  <si>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</si>
  <si>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</si>
  <si>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</si>
  <si>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</si>
  <si>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</si>
  <si>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</si>
  <si>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</si>
  <si>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</si>
  <si>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</si>
  <si>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</si>
  <si>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</si>
  <si>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</si>
  <si>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</si>
  <si>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</si>
  <si>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</si>
  <si>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</si>
  <si>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</si>
  <si>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</si>
  <si>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</si>
  <si>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</si>
  <si>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</si>
  <si>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</si>
  <si>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</si>
  <si>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</si>
  <si>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</si>
  <si>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</si>
  <si>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</si>
  <si>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</si>
  <si>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</si>
  <si>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</si>
  <si>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</si>
  <si>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</si>
  <si>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</si>
  <si>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</si>
  <si>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</si>
  <si>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</si>
  <si>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</si>
  <si>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</si>
  <si>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</si>
  <si>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</si>
  <si>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</si>
  <si>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</si>
  <si>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</si>
  <si>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</si>
  <si>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</si>
  <si>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</si>
  <si>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</si>
  <si>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</si>
  <si>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</si>
  <si>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</si>
  <si>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</si>
  <si>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</si>
  <si>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</si>
  <si>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Парични средства на 31 декември</t>
  </si>
  <si>
    <t>Годишен финансов отчет</t>
  </si>
  <si>
    <t>и доклад за дейността</t>
  </si>
  <si>
    <t>на</t>
  </si>
  <si>
    <t>"ФОРУКОМ ФОНД ИМОТИ"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</si>
  <si>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</si>
  <si>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</si>
  <si>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</si>
  <si>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</si>
  <si>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</si>
  <si>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</si>
  <si>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>4. ОДИТОРСКИ ДОКЛАД</t>
  </si>
  <si>
    <t xml:space="preserve">   2 страници</t>
  </si>
  <si>
    <t>5. ГОДИШЕН ФИНАНСОВ ОТЧЕТ</t>
  </si>
  <si>
    <t xml:space="preserve">ГОДИШЕН ФИНАНСОВ ОТЧЕТ </t>
  </si>
  <si>
    <t>Одитор:</t>
  </si>
  <si>
    <t>д.е.с.  Маргарита Димитрова</t>
  </si>
  <si>
    <t>регистриран одитор</t>
  </si>
  <si>
    <t>"ФОРУКОМ ФОНД ИМОТИ" АДСИЦ</t>
  </si>
  <si>
    <t>Търговски и други вземания</t>
  </si>
  <si>
    <t>Натрупани загуби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</si>
  <si>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</si>
  <si>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</si>
  <si>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</si>
  <si>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</si>
  <si>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</si>
  <si>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</si>
  <si>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</si>
  <si>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</si>
  <si>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Основен (акционерен) капитал</t>
  </si>
  <si>
    <t xml:space="preserve">  5 страници</t>
  </si>
  <si>
    <t xml:space="preserve">  4 страници</t>
  </si>
  <si>
    <t>2012   
BGN'000</t>
  </si>
  <si>
    <t>Промени в собствения капитал за 2012 година</t>
  </si>
  <si>
    <t>Покриване на загубата за 2011 г.</t>
  </si>
  <si>
    <t>Салдо на 31 декември 2012</t>
  </si>
  <si>
    <t>Паричен поток от инвестиционна дейност</t>
  </si>
  <si>
    <t>Нетекущи пасиви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</si>
  <si>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</si>
  <si>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</si>
  <si>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</si>
  <si>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</si>
  <si>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</si>
  <si>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Печалби от преоценки на последваща оценка на 
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</si>
  <si>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</si>
  <si>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</si>
  <si>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</si>
  <si>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18 страници</t>
  </si>
  <si>
    <t>2013 година</t>
  </si>
  <si>
    <t>към 31.12.2013 г.</t>
  </si>
  <si>
    <t>към 31 декември 2013 година</t>
  </si>
  <si>
    <t>31 декември 2012 
BGN`000</t>
  </si>
  <si>
    <t>31 декември
2013 
BGN`000</t>
  </si>
  <si>
    <t>2012 
BGN'000</t>
  </si>
  <si>
    <t>за годината, завършваща на 31 декември 2013 година</t>
  </si>
  <si>
    <t>2013        
BGN'000</t>
  </si>
  <si>
    <t>2013   
BGN'000</t>
  </si>
  <si>
    <t>Салдо на 1 януари 2012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</si>
  <si>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</si>
  <si>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</si>
  <si>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</si>
  <si>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Разходи за придобиване на активи по стопански начин</t>
  </si>
  <si>
    <t>Приложения на страници от 5 до 27 са неразделна част от финансовия отчет</t>
  </si>
  <si>
    <t>Финансовият отчет на страници от 1 до 27 е одобрен от Съвета на директорите и е подписан  на 20.03.2014г. от:</t>
  </si>
  <si>
    <t xml:space="preserve">            * други компоненти на всеобхватния доход, нетно от данъци</t>
  </si>
  <si>
    <t>Общ всеобхватен доход за годината, в т.ч.</t>
  </si>
  <si>
    <t xml:space="preserve">            * нетна загуба за годината</t>
  </si>
  <si>
    <t>20 март 2014 г.</t>
  </si>
  <si>
    <t>27 страници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</si>
</sst>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33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33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3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33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177" fontId="9" fillId="32" borderId="1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32" borderId="0" xfId="0" applyFont="1" applyFill="1" applyAlignment="1">
      <alignment/>
    </xf>
    <xf numFmtId="0" fontId="34" fillId="0" borderId="0" xfId="61" applyFont="1" applyFill="1" applyBorder="1" applyAlignment="1">
      <alignment vertical="top"/>
      <protection/>
    </xf>
    <xf numFmtId="0" fontId="34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34" fillId="0" borderId="0" xfId="61" applyFont="1" applyFill="1" applyBorder="1">
      <alignment/>
      <protection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/>
    </xf>
    <xf numFmtId="177" fontId="9" fillId="32" borderId="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 wrapText="1"/>
    </xf>
    <xf numFmtId="177" fontId="9" fillId="32" borderId="0" xfId="60" applyNumberFormat="1" applyFont="1" applyFill="1" applyBorder="1" applyAlignment="1">
      <alignment horizontal="right"/>
      <protection/>
    </xf>
    <xf numFmtId="177" fontId="10" fillId="32" borderId="13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left" vertical="center"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10" xfId="4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horizontal="left"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top"/>
      <protection locked="0"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8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0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22">
      <selection activeCell="E38" sqref="E38"/>
    </sheetView>
  </sheetViews>
  <sheetFormatPr defaultColWidth="9.140625" defaultRowHeight="12.75"/>
  <sheetData>
    <row r="4" spans="1:9" ht="40.5">
      <c r="A4" s="241" t="s">
        <v>67</v>
      </c>
      <c r="B4" s="241"/>
      <c r="C4" s="241"/>
      <c r="D4" s="241"/>
      <c r="E4" s="241"/>
      <c r="F4" s="241"/>
      <c r="G4" s="241"/>
      <c r="H4" s="241"/>
      <c r="I4" s="241"/>
    </row>
    <row r="9" spans="1:9" ht="40.5">
      <c r="A9" s="241" t="s">
        <v>68</v>
      </c>
      <c r="B9" s="241"/>
      <c r="C9" s="241"/>
      <c r="D9" s="241"/>
      <c r="E9" s="241"/>
      <c r="F9" s="241"/>
      <c r="G9" s="241"/>
      <c r="H9" s="241"/>
      <c r="I9" s="241"/>
    </row>
    <row r="14" spans="1:9" ht="40.5">
      <c r="A14" s="238" t="s">
        <v>69</v>
      </c>
      <c r="B14" s="238"/>
      <c r="C14" s="238"/>
      <c r="D14" s="238"/>
      <c r="E14" s="238"/>
      <c r="F14" s="238"/>
      <c r="G14" s="238"/>
      <c r="H14" s="238"/>
      <c r="I14" s="238"/>
    </row>
    <row r="20" spans="1:9" ht="40.5">
      <c r="A20" s="241" t="s">
        <v>70</v>
      </c>
      <c r="B20" s="241"/>
      <c r="C20" s="241"/>
      <c r="D20" s="241"/>
      <c r="E20" s="241"/>
      <c r="F20" s="241"/>
      <c r="G20" s="241"/>
      <c r="H20" s="241"/>
      <c r="I20" s="241"/>
    </row>
    <row r="26" spans="1:9" ht="40.5">
      <c r="A26" s="238" t="s">
        <v>71</v>
      </c>
      <c r="B26" s="238"/>
      <c r="C26" s="238"/>
      <c r="D26" s="238"/>
      <c r="E26" s="238"/>
      <c r="F26" s="238"/>
      <c r="G26" s="238"/>
      <c r="H26" s="238"/>
      <c r="I26" s="238"/>
    </row>
    <row r="44" spans="1:9" ht="15">
      <c r="A44" s="240" t="s">
        <v>133</v>
      </c>
      <c r="B44" s="240"/>
      <c r="C44" s="240"/>
      <c r="D44" s="240"/>
      <c r="E44" s="240"/>
      <c r="F44" s="240"/>
      <c r="G44" s="240"/>
      <c r="H44" s="240"/>
      <c r="I44" s="240"/>
    </row>
    <row r="46" spans="1:9" ht="15">
      <c r="A46" s="239" t="s">
        <v>17</v>
      </c>
      <c r="B46" s="239"/>
      <c r="C46" s="239"/>
      <c r="D46" s="239"/>
      <c r="E46" s="239"/>
      <c r="F46" s="239"/>
      <c r="G46" s="239"/>
      <c r="H46" s="239"/>
      <c r="I46" s="239"/>
    </row>
  </sheetData>
  <sheetProtection/>
  <mergeCells count="7">
    <mergeCell ref="A26:I26"/>
    <mergeCell ref="A46:I46"/>
    <mergeCell ref="A44:I44"/>
    <mergeCell ref="A4:I4"/>
    <mergeCell ref="A9:I9"/>
    <mergeCell ref="A14:I14"/>
    <mergeCell ref="A20:I20"/>
  </mergeCells>
  <printOptions/>
  <pageMargins left="0.9" right="0.75" top="1.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H38" sqref="H38"/>
    </sheetView>
  </sheetViews>
  <sheetFormatPr defaultColWidth="9.140625" defaultRowHeight="12.75"/>
  <sheetData>
    <row r="1" spans="1:9" ht="15.75">
      <c r="A1" s="133" t="s">
        <v>84</v>
      </c>
      <c r="B1" s="134"/>
      <c r="C1" s="134"/>
      <c r="D1" s="134"/>
      <c r="E1" s="134"/>
      <c r="F1" s="134"/>
      <c r="G1" s="134"/>
      <c r="H1" s="133" t="s">
        <v>114</v>
      </c>
      <c r="I1" s="134"/>
    </row>
    <row r="2" spans="1:9" ht="1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/>
      <c r="B6" s="135"/>
      <c r="C6" s="135"/>
      <c r="D6" s="135"/>
      <c r="E6" s="135"/>
      <c r="F6" s="135"/>
      <c r="G6" s="135"/>
      <c r="H6" s="135"/>
      <c r="I6" s="135"/>
    </row>
    <row r="7" spans="1:9" ht="15">
      <c r="A7" s="135"/>
      <c r="B7" s="135"/>
      <c r="C7" s="135"/>
      <c r="D7" s="135"/>
      <c r="E7" s="135"/>
      <c r="F7" s="135"/>
      <c r="G7" s="135"/>
      <c r="H7" s="135"/>
      <c r="I7" s="135"/>
    </row>
    <row r="8" spans="1:9" ht="15">
      <c r="A8" s="135"/>
      <c r="B8" s="135"/>
      <c r="C8" s="135"/>
      <c r="D8" s="135"/>
      <c r="E8" s="135"/>
      <c r="F8" s="135"/>
      <c r="G8" s="135"/>
      <c r="H8" s="135"/>
      <c r="I8" s="135"/>
    </row>
    <row r="9" spans="1:9" ht="15">
      <c r="A9" s="135"/>
      <c r="B9" s="135"/>
      <c r="C9" s="135"/>
      <c r="D9" s="135"/>
      <c r="E9" s="135"/>
      <c r="F9" s="135"/>
      <c r="G9" s="135"/>
      <c r="H9" s="135"/>
      <c r="I9" s="135"/>
    </row>
    <row r="10" spans="1:9" ht="15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9" ht="15.75">
      <c r="A11" s="136" t="s">
        <v>72</v>
      </c>
      <c r="B11" s="135"/>
      <c r="C11" s="135"/>
      <c r="D11" s="135"/>
      <c r="E11" s="135"/>
      <c r="F11" s="135"/>
      <c r="G11" s="135"/>
      <c r="H11" s="135"/>
      <c r="I11" s="135"/>
    </row>
    <row r="12" spans="1:9" ht="15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15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5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ht="15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15">
      <c r="A16" s="135"/>
      <c r="B16" s="135"/>
      <c r="C16" s="135"/>
      <c r="D16" s="135"/>
      <c r="E16" s="135"/>
      <c r="F16" s="135"/>
      <c r="G16" s="135"/>
      <c r="H16" s="135"/>
      <c r="I16" s="135"/>
    </row>
    <row r="17" spans="1:9" ht="15">
      <c r="A17" s="137" t="s">
        <v>73</v>
      </c>
      <c r="B17" s="135"/>
      <c r="C17" s="135"/>
      <c r="D17" s="135"/>
      <c r="E17" s="135"/>
      <c r="F17" s="135"/>
      <c r="H17" s="207" t="s">
        <v>113</v>
      </c>
      <c r="I17" s="135"/>
    </row>
    <row r="18" spans="1:9" ht="15">
      <c r="A18" s="137"/>
      <c r="B18" s="135"/>
      <c r="C18" s="135"/>
      <c r="D18" s="135"/>
      <c r="E18" s="135"/>
      <c r="F18" s="135"/>
      <c r="H18" s="137"/>
      <c r="I18" s="135"/>
    </row>
    <row r="19" spans="1:9" ht="15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5">
      <c r="A20" s="137" t="s">
        <v>74</v>
      </c>
      <c r="B20" s="135"/>
      <c r="C20" s="135"/>
      <c r="D20" s="135"/>
      <c r="E20" s="135"/>
      <c r="F20" s="135"/>
      <c r="G20" s="135"/>
      <c r="I20" s="135"/>
    </row>
    <row r="21" spans="1:9" ht="15">
      <c r="A21" s="137" t="s">
        <v>75</v>
      </c>
      <c r="B21" s="135"/>
      <c r="C21" s="135"/>
      <c r="D21" s="135"/>
      <c r="E21" s="135"/>
      <c r="F21" s="135"/>
      <c r="G21" s="135"/>
      <c r="H21" s="207" t="s">
        <v>96</v>
      </c>
      <c r="I21" s="135"/>
    </row>
    <row r="22" spans="1:9" ht="15">
      <c r="A22" s="137"/>
      <c r="B22" s="135"/>
      <c r="C22" s="135"/>
      <c r="D22" s="135"/>
      <c r="E22" s="135"/>
      <c r="F22" s="135"/>
      <c r="G22" s="135"/>
      <c r="H22" s="137"/>
      <c r="I22" s="135"/>
    </row>
    <row r="23" spans="1:9" ht="15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137" t="s">
        <v>76</v>
      </c>
      <c r="B24" s="135"/>
      <c r="C24" s="135"/>
      <c r="D24" s="135"/>
      <c r="E24" s="135"/>
      <c r="F24" s="135"/>
      <c r="G24" s="135"/>
      <c r="H24" s="207" t="s">
        <v>97</v>
      </c>
      <c r="I24" s="135"/>
    </row>
    <row r="25" spans="1:9" ht="15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5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15">
      <c r="A27" s="137" t="s">
        <v>77</v>
      </c>
      <c r="B27" s="135"/>
      <c r="C27" s="135"/>
      <c r="D27" s="135"/>
      <c r="E27" s="135"/>
      <c r="F27" s="135"/>
      <c r="G27" s="135"/>
      <c r="H27" s="202" t="s">
        <v>78</v>
      </c>
      <c r="I27" s="135"/>
    </row>
    <row r="28" spans="1:9" ht="15">
      <c r="A28" s="137"/>
      <c r="B28" s="135"/>
      <c r="C28" s="135"/>
      <c r="D28" s="135"/>
      <c r="E28" s="135"/>
      <c r="F28" s="135"/>
      <c r="G28" s="135"/>
      <c r="H28" s="137"/>
      <c r="I28" s="135"/>
    </row>
    <row r="29" spans="1:9" ht="1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ht="15">
      <c r="A30" s="137" t="s">
        <v>79</v>
      </c>
      <c r="B30" s="135"/>
      <c r="C30" s="135"/>
      <c r="D30" s="135"/>
      <c r="E30" s="135"/>
      <c r="F30" s="135"/>
      <c r="G30" s="135"/>
      <c r="H30" s="202" t="s">
        <v>134</v>
      </c>
      <c r="I30" s="135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I4" sqref="I4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84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42" t="s">
        <v>80</v>
      </c>
      <c r="B3" s="242"/>
      <c r="C3" s="242"/>
      <c r="D3" s="242"/>
      <c r="E3" s="242"/>
      <c r="F3" s="242"/>
      <c r="G3" s="242"/>
      <c r="H3" s="242"/>
    </row>
    <row r="4" spans="1:8" s="98" customFormat="1" ht="18.75">
      <c r="A4" s="243" t="s">
        <v>115</v>
      </c>
      <c r="B4" s="243"/>
      <c r="C4" s="243"/>
      <c r="D4" s="243"/>
      <c r="E4" s="243"/>
      <c r="F4" s="243"/>
      <c r="G4" s="243"/>
      <c r="H4" s="243"/>
    </row>
    <row r="5" spans="1:8" s="98" customFormat="1" ht="60" customHeight="1">
      <c r="A5" s="138"/>
      <c r="B5" s="138"/>
      <c r="C5" s="138"/>
      <c r="D5" s="138"/>
      <c r="E5" s="138"/>
      <c r="F5" s="138"/>
      <c r="G5" s="138"/>
      <c r="H5" s="138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60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32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39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37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34</v>
      </c>
      <c r="E23" s="98" t="s">
        <v>35</v>
      </c>
    </row>
    <row r="24" s="98" customFormat="1" ht="18" customHeight="1">
      <c r="E24" s="98" t="s">
        <v>36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pans="1:5" s="98" customFormat="1" ht="18" customHeight="1">
      <c r="A30" s="98" t="s">
        <v>81</v>
      </c>
      <c r="E30" s="98" t="s">
        <v>82</v>
      </c>
    </row>
    <row r="31" s="98" customFormat="1" ht="18" customHeight="1">
      <c r="E31" s="98" t="s">
        <v>83</v>
      </c>
    </row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80" workbookViewId="0" topLeftCell="A1">
      <selection activeCell="A32" sqref="A32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44" t="str">
        <f>Cover!D1</f>
        <v>"ФОРУКОМ ФОНД ИМОТИ" АДСИЦ</v>
      </c>
      <c r="B1" s="244"/>
      <c r="C1" s="244"/>
      <c r="D1" s="244"/>
      <c r="E1" s="244"/>
      <c r="F1" s="244"/>
      <c r="G1" s="19"/>
    </row>
    <row r="2" spans="1:7" s="21" customFormat="1" ht="15">
      <c r="A2" s="245" t="s">
        <v>56</v>
      </c>
      <c r="B2" s="245"/>
      <c r="C2" s="245"/>
      <c r="D2" s="245"/>
      <c r="E2" s="245"/>
      <c r="F2" s="245"/>
      <c r="G2" s="19"/>
    </row>
    <row r="3" spans="1:7" s="21" customFormat="1" ht="15">
      <c r="A3" s="59" t="s">
        <v>120</v>
      </c>
      <c r="B3" s="18"/>
      <c r="C3" s="18"/>
      <c r="D3" s="18"/>
      <c r="E3" s="18"/>
      <c r="F3" s="18"/>
      <c r="G3" s="19"/>
    </row>
    <row r="4" spans="1:7" ht="12" customHeight="1">
      <c r="A4" s="248"/>
      <c r="B4" s="249" t="s">
        <v>2</v>
      </c>
      <c r="C4" s="42"/>
      <c r="D4" s="246" t="s">
        <v>121</v>
      </c>
      <c r="E4" s="42"/>
      <c r="F4" s="246" t="s">
        <v>119</v>
      </c>
      <c r="G4" s="43"/>
    </row>
    <row r="5" spans="1:7" ht="12" customHeight="1">
      <c r="A5" s="248"/>
      <c r="B5" s="249"/>
      <c r="C5" s="42"/>
      <c r="D5" s="247"/>
      <c r="E5" s="42"/>
      <c r="F5" s="247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57</v>
      </c>
      <c r="B7" s="191">
        <v>3</v>
      </c>
      <c r="C7" s="42"/>
      <c r="D7" s="118">
        <v>46</v>
      </c>
      <c r="E7" s="49"/>
      <c r="F7" s="118">
        <v>51</v>
      </c>
      <c r="G7" s="42"/>
    </row>
    <row r="8" spans="1:7" ht="16.5" customHeight="1">
      <c r="A8" s="56" t="s">
        <v>127</v>
      </c>
      <c r="B8" s="191">
        <v>4</v>
      </c>
      <c r="C8" s="42"/>
      <c r="D8" s="118">
        <v>106</v>
      </c>
      <c r="E8" s="49"/>
      <c r="F8" s="118">
        <v>0</v>
      </c>
      <c r="G8" s="42"/>
    </row>
    <row r="9" spans="1:7" s="54" customFormat="1" ht="16.5" customHeight="1">
      <c r="A9" s="124" t="s">
        <v>53</v>
      </c>
      <c r="B9" s="116">
        <v>5</v>
      </c>
      <c r="C9" s="70"/>
      <c r="D9" s="118">
        <v>-98</v>
      </c>
      <c r="E9" s="89"/>
      <c r="F9" s="118">
        <v>43</v>
      </c>
      <c r="G9" s="61"/>
    </row>
    <row r="10" spans="1:7" s="54" customFormat="1" ht="16.5" customHeight="1">
      <c r="A10" s="62" t="s">
        <v>41</v>
      </c>
      <c r="B10" s="116">
        <v>6</v>
      </c>
      <c r="C10" s="70"/>
      <c r="D10" s="118">
        <v>-5</v>
      </c>
      <c r="E10" s="89"/>
      <c r="F10" s="118">
        <v>-4</v>
      </c>
      <c r="G10" s="61"/>
    </row>
    <row r="11" spans="1:7" s="54" customFormat="1" ht="16.5" customHeight="1">
      <c r="A11" s="62" t="s">
        <v>33</v>
      </c>
      <c r="B11" s="116">
        <v>7</v>
      </c>
      <c r="C11" s="89"/>
      <c r="D11" s="118">
        <v>-26</v>
      </c>
      <c r="E11" s="89"/>
      <c r="F11" s="118">
        <v>-65</v>
      </c>
      <c r="G11" s="61"/>
    </row>
    <row r="12" spans="1:7" s="54" customFormat="1" ht="16.5" customHeight="1">
      <c r="A12" s="62" t="s">
        <v>38</v>
      </c>
      <c r="B12" s="116">
        <v>8</v>
      </c>
      <c r="C12" s="89"/>
      <c r="D12" s="118">
        <v>-31</v>
      </c>
      <c r="E12" s="89"/>
      <c r="F12" s="118">
        <f>-36-1</f>
        <v>-37</v>
      </c>
      <c r="G12" s="61"/>
    </row>
    <row r="13" spans="1:7" s="54" customFormat="1" ht="16.5" customHeight="1">
      <c r="A13" s="62" t="s">
        <v>62</v>
      </c>
      <c r="B13" s="116"/>
      <c r="C13" s="89"/>
      <c r="D13" s="118">
        <v>-2</v>
      </c>
      <c r="E13" s="89"/>
      <c r="F13" s="118">
        <v>-2</v>
      </c>
      <c r="G13" s="61"/>
    </row>
    <row r="14" spans="1:7" s="54" customFormat="1" ht="16.5" customHeight="1">
      <c r="A14" s="62" t="s">
        <v>65</v>
      </c>
      <c r="B14" s="116">
        <v>9</v>
      </c>
      <c r="C14" s="89"/>
      <c r="D14" s="118">
        <v>-21</v>
      </c>
      <c r="E14" s="89"/>
      <c r="F14" s="118">
        <v>-29</v>
      </c>
      <c r="G14" s="61"/>
    </row>
    <row r="15" spans="1:7" s="54" customFormat="1" ht="16.5" customHeight="1">
      <c r="A15" s="62" t="s">
        <v>44</v>
      </c>
      <c r="B15" s="116"/>
      <c r="C15" s="89"/>
      <c r="D15" s="118">
        <v>0</v>
      </c>
      <c r="E15" s="89"/>
      <c r="F15" s="118">
        <v>-1</v>
      </c>
      <c r="G15" s="61"/>
    </row>
    <row r="16" spans="1:8" s="54" customFormat="1" ht="16.5" customHeight="1">
      <c r="A16" s="53" t="s">
        <v>42</v>
      </c>
      <c r="B16" s="116"/>
      <c r="C16" s="89"/>
      <c r="D16" s="120">
        <f>SUM(D7:D15)</f>
        <v>-31</v>
      </c>
      <c r="E16" s="89"/>
      <c r="F16" s="121">
        <f>SUM(F7:F15)</f>
        <v>-44</v>
      </c>
      <c r="G16" s="89"/>
      <c r="H16" s="105"/>
    </row>
    <row r="17" spans="1:8" s="54" customFormat="1" ht="16.5" customHeight="1">
      <c r="A17" s="21"/>
      <c r="B17" s="116"/>
      <c r="C17" s="89"/>
      <c r="D17" s="118"/>
      <c r="E17" s="22"/>
      <c r="F17" s="118"/>
      <c r="G17" s="89"/>
      <c r="H17" s="105"/>
    </row>
    <row r="18" spans="1:8" s="54" customFormat="1" ht="16.5" customHeight="1">
      <c r="A18" s="18" t="s">
        <v>43</v>
      </c>
      <c r="B18" s="116"/>
      <c r="C18" s="89"/>
      <c r="D18" s="139">
        <f>D16+D17</f>
        <v>-31</v>
      </c>
      <c r="E18" s="180"/>
      <c r="F18" s="139">
        <f>F16+F17</f>
        <v>-44</v>
      </c>
      <c r="G18" s="89"/>
      <c r="H18" s="105"/>
    </row>
    <row r="19" spans="1:8" s="54" customFormat="1" ht="5.25" customHeight="1">
      <c r="A19" s="18"/>
      <c r="B19" s="116"/>
      <c r="C19" s="89"/>
      <c r="D19" s="118"/>
      <c r="E19" s="22"/>
      <c r="F19" s="118"/>
      <c r="G19" s="89"/>
      <c r="H19" s="105"/>
    </row>
    <row r="20" spans="1:8" s="54" customFormat="1" ht="16.5" customHeight="1">
      <c r="A20" s="21" t="s">
        <v>45</v>
      </c>
      <c r="B20" s="116"/>
      <c r="C20" s="89"/>
      <c r="D20" s="118">
        <v>0</v>
      </c>
      <c r="E20" s="22"/>
      <c r="F20" s="118">
        <v>0</v>
      </c>
      <c r="G20" s="89"/>
      <c r="H20" s="105"/>
    </row>
    <row r="21" spans="1:8" s="54" customFormat="1" ht="5.25" customHeight="1">
      <c r="A21" s="21"/>
      <c r="B21" s="116"/>
      <c r="C21" s="89"/>
      <c r="D21" s="118"/>
      <c r="E21" s="22"/>
      <c r="F21" s="118"/>
      <c r="G21" s="89"/>
      <c r="H21" s="105"/>
    </row>
    <row r="22" spans="1:8" s="54" customFormat="1" ht="16.5" customHeight="1" thickBot="1">
      <c r="A22" s="18" t="s">
        <v>90</v>
      </c>
      <c r="B22" s="116"/>
      <c r="C22" s="89"/>
      <c r="D22" s="119">
        <f>D18+D20</f>
        <v>-31</v>
      </c>
      <c r="E22" s="22"/>
      <c r="F22" s="119">
        <f>F18+F20</f>
        <v>-44</v>
      </c>
      <c r="G22" s="89"/>
      <c r="H22" s="192"/>
    </row>
    <row r="23" spans="1:8" s="54" customFormat="1" ht="16.5" customHeight="1" thickTop="1">
      <c r="A23" s="21"/>
      <c r="B23" s="116"/>
      <c r="C23" s="89"/>
      <c r="D23" s="118"/>
      <c r="E23" s="22"/>
      <c r="F23" s="118"/>
      <c r="G23" s="89"/>
      <c r="H23" s="192"/>
    </row>
    <row r="24" spans="1:8" s="54" customFormat="1" ht="29.25" customHeight="1">
      <c r="A24" s="187" t="s">
        <v>109</v>
      </c>
      <c r="B24" s="116">
        <f>'Balance Sheet'!B10</f>
        <v>12</v>
      </c>
      <c r="C24" s="89"/>
      <c r="D24" s="193">
        <v>18</v>
      </c>
      <c r="E24" s="22"/>
      <c r="F24" s="188">
        <v>45</v>
      </c>
      <c r="G24" s="89"/>
      <c r="H24" s="192"/>
    </row>
    <row r="25" spans="1:7" s="54" customFormat="1" ht="16.5" customHeight="1">
      <c r="A25" s="18" t="s">
        <v>46</v>
      </c>
      <c r="B25" s="116"/>
      <c r="C25" s="89"/>
      <c r="D25" s="139">
        <f>D24</f>
        <v>18</v>
      </c>
      <c r="E25" s="22"/>
      <c r="F25" s="139">
        <f>F24</f>
        <v>45</v>
      </c>
      <c r="G25" s="89"/>
    </row>
    <row r="26" spans="1:7" s="54" customFormat="1" ht="16.5" customHeight="1">
      <c r="A26" s="21"/>
      <c r="B26" s="116"/>
      <c r="C26" s="89"/>
      <c r="D26" s="118"/>
      <c r="E26" s="22"/>
      <c r="F26" s="118"/>
      <c r="G26" s="89"/>
    </row>
    <row r="27" spans="1:8" s="54" customFormat="1" ht="16.5" customHeight="1" thickBot="1">
      <c r="A27" s="143" t="s">
        <v>91</v>
      </c>
      <c r="B27" s="116"/>
      <c r="C27" s="89"/>
      <c r="D27" s="189">
        <f>D22+D25</f>
        <v>-13</v>
      </c>
      <c r="E27" s="22"/>
      <c r="F27" s="119">
        <f>F22+F25</f>
        <v>1</v>
      </c>
      <c r="G27" s="89"/>
      <c r="H27" s="105"/>
    </row>
    <row r="28" spans="1:8" s="54" customFormat="1" ht="16.5" customHeight="1" thickTop="1">
      <c r="A28" s="21"/>
      <c r="B28" s="116"/>
      <c r="C28" s="89"/>
      <c r="D28" s="118"/>
      <c r="E28" s="22"/>
      <c r="F28" s="118"/>
      <c r="G28" s="89"/>
      <c r="H28" s="106"/>
    </row>
    <row r="29" spans="1:8" s="68" customFormat="1" ht="16.5" customHeight="1">
      <c r="A29" s="62" t="s">
        <v>28</v>
      </c>
      <c r="B29" s="116">
        <v>10</v>
      </c>
      <c r="C29" s="108" t="s">
        <v>29</v>
      </c>
      <c r="D29" s="126">
        <v>-0.017</v>
      </c>
      <c r="E29" s="67"/>
      <c r="F29" s="126">
        <v>-0.024</v>
      </c>
      <c r="G29" s="67"/>
      <c r="H29" s="107"/>
    </row>
    <row r="30" spans="1:8" s="68" customFormat="1" ht="15">
      <c r="A30" s="62"/>
      <c r="B30" s="116"/>
      <c r="C30" s="108"/>
      <c r="D30" s="122"/>
      <c r="E30" s="67"/>
      <c r="F30" s="117"/>
      <c r="G30" s="67"/>
      <c r="H30" s="107"/>
    </row>
    <row r="31" spans="1:8" ht="15" customHeight="1">
      <c r="A31" s="41"/>
      <c r="B31" s="46"/>
      <c r="C31" s="46"/>
      <c r="D31" s="80"/>
      <c r="E31" s="46"/>
      <c r="F31" s="46"/>
      <c r="G31" s="46"/>
      <c r="H31" s="23"/>
    </row>
    <row r="32" spans="1:8" ht="15.75" customHeight="1">
      <c r="A32" s="197" t="s">
        <v>128</v>
      </c>
      <c r="B32" s="198"/>
      <c r="C32" s="198"/>
      <c r="D32" s="198"/>
      <c r="E32" s="46"/>
      <c r="F32" s="46"/>
      <c r="G32" s="46"/>
      <c r="H32" s="23"/>
    </row>
    <row r="33" spans="1:8" ht="12.75" customHeight="1">
      <c r="A33" s="125"/>
      <c r="B33" s="80"/>
      <c r="C33" s="80"/>
      <c r="D33" s="80"/>
      <c r="E33" s="46"/>
      <c r="F33" s="46"/>
      <c r="G33" s="46"/>
      <c r="H33" s="23"/>
    </row>
    <row r="34" spans="1:8" ht="12.75" customHeight="1">
      <c r="A34" s="41"/>
      <c r="B34" s="46"/>
      <c r="C34" s="46"/>
      <c r="D34" s="46"/>
      <c r="E34" s="46"/>
      <c r="F34" s="46"/>
      <c r="G34" s="46"/>
      <c r="H34" s="23"/>
    </row>
    <row r="35" spans="1:7" ht="15">
      <c r="A35" s="79" t="s">
        <v>19</v>
      </c>
      <c r="B35" s="47"/>
      <c r="C35" s="47"/>
      <c r="D35" s="47"/>
      <c r="E35" s="47"/>
      <c r="F35" s="47"/>
      <c r="G35" s="47"/>
    </row>
    <row r="36" spans="1:7" ht="15">
      <c r="A36" s="81" t="s">
        <v>59</v>
      </c>
      <c r="B36" s="47"/>
      <c r="C36" s="47"/>
      <c r="D36" s="47"/>
      <c r="E36" s="47"/>
      <c r="F36" s="47"/>
      <c r="G36" s="47"/>
    </row>
    <row r="37" spans="1:7" ht="15">
      <c r="A37" s="79"/>
      <c r="B37" s="47"/>
      <c r="C37" s="47"/>
      <c r="D37" s="47"/>
      <c r="E37" s="47"/>
      <c r="F37" s="47"/>
      <c r="G37" s="47"/>
    </row>
    <row r="38" spans="1:7" ht="15">
      <c r="A38" s="82"/>
      <c r="B38" s="47"/>
      <c r="C38" s="47"/>
      <c r="D38" s="47"/>
      <c r="E38" s="47"/>
      <c r="F38" s="47"/>
      <c r="G38" s="47"/>
    </row>
    <row r="39" spans="1:7" ht="15">
      <c r="A39" s="83" t="s">
        <v>6</v>
      </c>
      <c r="B39" s="47"/>
      <c r="C39" s="47"/>
      <c r="D39" s="47"/>
      <c r="E39" s="47"/>
      <c r="F39" s="47"/>
      <c r="G39" s="47"/>
    </row>
    <row r="40" spans="1:7" ht="15">
      <c r="A40" s="84" t="s">
        <v>20</v>
      </c>
      <c r="B40" s="45"/>
      <c r="C40" s="45"/>
      <c r="D40" s="45"/>
      <c r="E40" s="45"/>
      <c r="F40" s="45"/>
      <c r="G40" s="47"/>
    </row>
    <row r="41" spans="1:7" ht="15">
      <c r="A41" s="84" t="s">
        <v>21</v>
      </c>
      <c r="B41" s="47"/>
      <c r="C41" s="47"/>
      <c r="D41" s="47"/>
      <c r="E41" s="47"/>
      <c r="F41" s="47"/>
      <c r="G41" s="47"/>
    </row>
    <row r="42" spans="1:7" ht="15">
      <c r="A42" s="85" t="s">
        <v>22</v>
      </c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1:7" ht="15">
      <c r="A47" s="47"/>
      <c r="B47" s="47"/>
      <c r="C47" s="47"/>
      <c r="D47" s="47"/>
      <c r="E47" s="47"/>
      <c r="F47" s="47"/>
      <c r="G47" s="47"/>
    </row>
    <row r="48" spans="1:7" ht="15">
      <c r="A48" s="47"/>
      <c r="B48" s="47"/>
      <c r="C48" s="47"/>
      <c r="D48" s="47"/>
      <c r="E48" s="47"/>
      <c r="F48" s="47"/>
      <c r="G48" s="47"/>
    </row>
    <row r="49" spans="2:7" ht="15">
      <c r="B49" s="20"/>
      <c r="C49" s="20"/>
      <c r="D49" s="20"/>
      <c r="E49" s="20"/>
      <c r="F49" s="20"/>
      <c r="G49" s="20"/>
    </row>
    <row r="50" ht="15">
      <c r="A50" s="21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pans="2:7" ht="15">
      <c r="B58" s="20"/>
      <c r="C58" s="20"/>
      <c r="D58" s="20"/>
      <c r="E58" s="20"/>
      <c r="F58" s="20"/>
      <c r="G58" s="20"/>
    </row>
    <row r="59" spans="2:7" ht="15">
      <c r="B59" s="20"/>
      <c r="C59" s="20"/>
      <c r="D59" s="20"/>
      <c r="E59" s="20"/>
      <c r="F59" s="20"/>
      <c r="G59" s="20"/>
    </row>
    <row r="60" s="24" customFormat="1" ht="14.25"/>
    <row r="64" ht="15">
      <c r="A64" s="3"/>
    </row>
    <row r="65" ht="15">
      <c r="A65" s="4"/>
    </row>
    <row r="66" ht="15">
      <c r="A66" s="5"/>
    </row>
    <row r="67" ht="15">
      <c r="A67" s="4"/>
    </row>
    <row r="68" ht="15">
      <c r="A68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A43" sqref="A43:F43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47</v>
      </c>
      <c r="B2" s="55"/>
      <c r="C2" s="55"/>
      <c r="D2" s="55"/>
      <c r="E2" s="55"/>
      <c r="F2" s="55"/>
      <c r="G2" s="53"/>
    </row>
    <row r="3" spans="1:7" ht="15" customHeight="1">
      <c r="A3" s="141" t="s">
        <v>116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52"/>
      <c r="B5" s="249" t="s">
        <v>2</v>
      </c>
      <c r="C5" s="49"/>
      <c r="D5" s="251" t="s">
        <v>118</v>
      </c>
      <c r="E5" s="103"/>
      <c r="F5" s="251" t="s">
        <v>117</v>
      </c>
      <c r="G5" s="50"/>
    </row>
    <row r="6" spans="1:7" s="58" customFormat="1" ht="15" customHeight="1">
      <c r="A6" s="252"/>
      <c r="B6" s="249"/>
      <c r="C6" s="49"/>
      <c r="D6" s="251"/>
      <c r="E6" s="103"/>
      <c r="F6" s="251"/>
      <c r="G6" s="50"/>
    </row>
    <row r="7" spans="1:7" ht="13.5" customHeight="1">
      <c r="A7" s="59" t="s">
        <v>49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54</v>
      </c>
      <c r="B9" s="109">
        <v>11</v>
      </c>
      <c r="D9" s="118">
        <v>0</v>
      </c>
      <c r="E9" s="60"/>
      <c r="F9" s="118">
        <v>2</v>
      </c>
      <c r="G9" s="61"/>
    </row>
    <row r="10" spans="1:7" ht="13.5" customHeight="1">
      <c r="A10" s="62" t="s">
        <v>64</v>
      </c>
      <c r="B10" s="109">
        <v>12</v>
      </c>
      <c r="D10" s="118">
        <v>413</v>
      </c>
      <c r="E10" s="60"/>
      <c r="F10" s="118">
        <v>255</v>
      </c>
      <c r="G10" s="61"/>
    </row>
    <row r="11" spans="1:8" ht="13.5" customHeight="1">
      <c r="A11" s="65"/>
      <c r="B11" s="109"/>
      <c r="C11" s="66"/>
      <c r="D11" s="120">
        <f>SUM(D9:D10)</f>
        <v>413</v>
      </c>
      <c r="E11" s="104"/>
      <c r="F11" s="120">
        <f>SUM(F9:F10)</f>
        <v>257</v>
      </c>
      <c r="G11" s="67"/>
      <c r="H11" s="68"/>
    </row>
    <row r="12" spans="1:8" ht="13.5" customHeight="1">
      <c r="A12" s="59" t="s">
        <v>10</v>
      </c>
      <c r="B12" s="109"/>
      <c r="C12" s="66"/>
      <c r="D12" s="112"/>
      <c r="E12" s="66"/>
      <c r="F12" s="66"/>
      <c r="G12" s="67"/>
      <c r="H12" s="68"/>
    </row>
    <row r="13" spans="1:8" ht="13.5" customHeight="1">
      <c r="A13" s="62" t="s">
        <v>31</v>
      </c>
      <c r="B13" s="109">
        <v>13</v>
      </c>
      <c r="C13" s="66"/>
      <c r="D13" s="118">
        <v>1336</v>
      </c>
      <c r="E13" s="64"/>
      <c r="F13" s="118">
        <v>1434</v>
      </c>
      <c r="G13" s="67"/>
      <c r="H13" s="68"/>
    </row>
    <row r="14" spans="1:9" ht="13.5" customHeight="1">
      <c r="A14" s="62" t="s">
        <v>85</v>
      </c>
      <c r="B14" s="109">
        <v>14</v>
      </c>
      <c r="C14" s="66"/>
      <c r="D14" s="118">
        <v>19</v>
      </c>
      <c r="E14" s="64"/>
      <c r="F14" s="118">
        <v>15</v>
      </c>
      <c r="G14" s="67"/>
      <c r="H14" s="68"/>
      <c r="I14" s="2"/>
    </row>
    <row r="15" spans="1:8" ht="12.75" customHeight="1">
      <c r="A15" s="62" t="s">
        <v>48</v>
      </c>
      <c r="B15" s="109">
        <v>15</v>
      </c>
      <c r="C15" s="66"/>
      <c r="D15" s="118">
        <v>166</v>
      </c>
      <c r="E15" s="64"/>
      <c r="F15" s="118">
        <v>245</v>
      </c>
      <c r="G15" s="70"/>
      <c r="H15" s="68"/>
    </row>
    <row r="16" spans="1:8" ht="14.25" customHeight="1">
      <c r="A16" s="62"/>
      <c r="B16" s="109"/>
      <c r="C16" s="66"/>
      <c r="D16" s="120">
        <f>SUM(D13:D15)</f>
        <v>1521</v>
      </c>
      <c r="E16" s="66"/>
      <c r="F16" s="120">
        <f>SUM(F13:F15)</f>
        <v>1694</v>
      </c>
      <c r="G16" s="70"/>
      <c r="H16" s="68"/>
    </row>
    <row r="17" spans="1:8" ht="13.5" customHeight="1">
      <c r="A17" s="59"/>
      <c r="B17" s="109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09"/>
      <c r="C18" s="66"/>
      <c r="D18" s="119">
        <f>D11+D16</f>
        <v>1934</v>
      </c>
      <c r="E18" s="66"/>
      <c r="F18" s="119">
        <f>F16+F11</f>
        <v>1951</v>
      </c>
      <c r="G18" s="67"/>
      <c r="H18" s="68"/>
    </row>
    <row r="19" spans="1:8" ht="13.5" customHeight="1" thickTop="1">
      <c r="A19" s="62"/>
      <c r="B19" s="109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50</v>
      </c>
      <c r="B20" s="110"/>
      <c r="C20" s="73"/>
      <c r="D20" s="73"/>
      <c r="E20" s="73"/>
      <c r="F20" s="73"/>
      <c r="G20" s="74"/>
      <c r="H20" s="72"/>
    </row>
    <row r="21" spans="1:8" ht="15" customHeight="1">
      <c r="A21" s="59" t="s">
        <v>51</v>
      </c>
      <c r="B21" s="110">
        <v>16</v>
      </c>
      <c r="C21" s="73"/>
      <c r="D21" s="73"/>
      <c r="E21" s="73"/>
      <c r="F21" s="73"/>
      <c r="G21" s="75"/>
      <c r="H21" s="73"/>
    </row>
    <row r="22" spans="1:8" ht="13.5" customHeight="1">
      <c r="A22" s="140" t="s">
        <v>95</v>
      </c>
      <c r="B22" s="109"/>
      <c r="C22" s="66"/>
      <c r="D22" s="118">
        <v>1810</v>
      </c>
      <c r="E22" s="64"/>
      <c r="F22" s="118">
        <v>1810</v>
      </c>
      <c r="G22" s="67"/>
      <c r="H22" s="68"/>
    </row>
    <row r="23" spans="1:8" ht="13.5" customHeight="1">
      <c r="A23" s="62" t="s">
        <v>86</v>
      </c>
      <c r="B23" s="109"/>
      <c r="C23" s="66"/>
      <c r="D23" s="91">
        <v>-75</v>
      </c>
      <c r="E23" s="64"/>
      <c r="F23" s="91">
        <v>-44</v>
      </c>
      <c r="G23" s="67"/>
      <c r="H23" s="68"/>
    </row>
    <row r="24" spans="1:8" ht="13.5" customHeight="1">
      <c r="A24" s="62" t="s">
        <v>89</v>
      </c>
      <c r="B24" s="109"/>
      <c r="C24" s="66"/>
      <c r="D24" s="118">
        <v>2</v>
      </c>
      <c r="E24" s="64"/>
      <c r="F24" s="118">
        <v>2</v>
      </c>
      <c r="G24" s="67"/>
      <c r="H24" s="68"/>
    </row>
    <row r="25" spans="1:8" ht="33.75" customHeight="1">
      <c r="A25" s="124" t="s">
        <v>108</v>
      </c>
      <c r="B25" s="109"/>
      <c r="C25" s="66"/>
      <c r="D25" s="118">
        <v>81</v>
      </c>
      <c r="E25" s="64"/>
      <c r="F25" s="118">
        <v>63</v>
      </c>
      <c r="G25" s="67"/>
      <c r="H25" s="68"/>
    </row>
    <row r="26" spans="1:8" ht="15" customHeight="1">
      <c r="A26" s="62"/>
      <c r="B26" s="109"/>
      <c r="C26" s="66"/>
      <c r="D26" s="120">
        <f>SUM(D22:D25)</f>
        <v>1818</v>
      </c>
      <c r="E26" s="66"/>
      <c r="F26" s="120">
        <f>SUM(F22:F25)</f>
        <v>1831</v>
      </c>
      <c r="G26" s="67"/>
      <c r="H26" s="68"/>
    </row>
    <row r="27" spans="1:8" ht="13.5" customHeight="1">
      <c r="A27" s="123"/>
      <c r="B27" s="109"/>
      <c r="C27" s="66"/>
      <c r="D27" s="208"/>
      <c r="E27" s="66"/>
      <c r="F27" s="104"/>
      <c r="G27" s="67"/>
      <c r="H27" s="68"/>
    </row>
    <row r="28" spans="1:7" s="194" customFormat="1" ht="13.5" customHeight="1">
      <c r="A28" s="209" t="s">
        <v>103</v>
      </c>
      <c r="B28" s="210"/>
      <c r="C28" s="211"/>
      <c r="D28" s="212"/>
      <c r="E28" s="211"/>
      <c r="F28" s="212"/>
      <c r="G28" s="213"/>
    </row>
    <row r="29" spans="1:7" s="194" customFormat="1" ht="13.5" customHeight="1">
      <c r="A29" s="214" t="s">
        <v>104</v>
      </c>
      <c r="B29" s="210"/>
      <c r="C29" s="211"/>
      <c r="D29" s="215">
        <v>0</v>
      </c>
      <c r="E29" s="216"/>
      <c r="F29" s="217">
        <v>1</v>
      </c>
      <c r="G29" s="213"/>
    </row>
    <row r="30" spans="1:7" s="194" customFormat="1" ht="13.5" customHeight="1">
      <c r="A30" s="214"/>
      <c r="B30" s="210"/>
      <c r="C30" s="211"/>
      <c r="D30" s="218">
        <f>D29</f>
        <v>0</v>
      </c>
      <c r="E30" s="216"/>
      <c r="F30" s="218">
        <f>F29</f>
        <v>1</v>
      </c>
      <c r="G30" s="213"/>
    </row>
    <row r="31" spans="1:7" s="194" customFormat="1" ht="13.5" customHeight="1">
      <c r="A31" s="219"/>
      <c r="B31" s="210"/>
      <c r="C31" s="211"/>
      <c r="D31" s="212"/>
      <c r="E31" s="211"/>
      <c r="F31" s="212"/>
      <c r="G31" s="213"/>
    </row>
    <row r="32" spans="1:8" ht="13.5" customHeight="1">
      <c r="A32" s="59" t="s">
        <v>26</v>
      </c>
      <c r="B32" s="109"/>
      <c r="C32" s="66"/>
      <c r="D32" s="69"/>
      <c r="E32" s="66"/>
      <c r="F32" s="69"/>
      <c r="G32" s="67"/>
      <c r="H32" s="68"/>
    </row>
    <row r="33" spans="1:8" ht="14.25" customHeight="1">
      <c r="A33" s="62" t="s">
        <v>27</v>
      </c>
      <c r="B33" s="109">
        <v>17</v>
      </c>
      <c r="C33" s="66"/>
      <c r="D33" s="118">
        <v>116</v>
      </c>
      <c r="E33" s="118"/>
      <c r="F33" s="118">
        <v>117</v>
      </c>
      <c r="G33" s="67"/>
      <c r="H33" s="68"/>
    </row>
    <row r="34" spans="1:8" ht="14.25" customHeight="1">
      <c r="A34" s="62" t="s">
        <v>105</v>
      </c>
      <c r="B34" s="109"/>
      <c r="C34" s="66"/>
      <c r="D34" s="118">
        <v>0</v>
      </c>
      <c r="E34" s="118"/>
      <c r="F34" s="118">
        <v>2</v>
      </c>
      <c r="G34" s="67"/>
      <c r="H34" s="68"/>
    </row>
    <row r="35" spans="1:11" ht="14.25" customHeight="1">
      <c r="A35" s="62"/>
      <c r="B35" s="109"/>
      <c r="C35" s="66"/>
      <c r="D35" s="120">
        <f>SUM(D33:D34)</f>
        <v>116</v>
      </c>
      <c r="E35" s="142"/>
      <c r="F35" s="120">
        <f>SUM(F33:F34)</f>
        <v>119</v>
      </c>
      <c r="G35" s="67"/>
      <c r="H35" s="68"/>
      <c r="K35" s="62"/>
    </row>
    <row r="36" spans="1:8" ht="14.25" customHeight="1">
      <c r="A36" s="62"/>
      <c r="B36" s="109"/>
      <c r="C36" s="66"/>
      <c r="D36" s="182"/>
      <c r="E36" s="142"/>
      <c r="F36" s="158"/>
      <c r="G36" s="67"/>
      <c r="H36" s="68"/>
    </row>
    <row r="37" spans="1:8" ht="15" customHeight="1">
      <c r="A37" s="59" t="s">
        <v>52</v>
      </c>
      <c r="B37" s="102"/>
      <c r="C37" s="76"/>
      <c r="D37" s="139">
        <f>D30+D35</f>
        <v>116</v>
      </c>
      <c r="E37" s="76"/>
      <c r="F37" s="139">
        <f>F30+F35</f>
        <v>120</v>
      </c>
      <c r="G37" s="77"/>
      <c r="H37" s="68"/>
    </row>
    <row r="38" spans="1:8" ht="13.5" customHeight="1">
      <c r="A38" s="59"/>
      <c r="B38" s="102"/>
      <c r="C38" s="76"/>
      <c r="D38" s="104"/>
      <c r="E38" s="76"/>
      <c r="F38" s="104"/>
      <c r="G38" s="77"/>
      <c r="H38" s="68"/>
    </row>
    <row r="39" spans="1:8" ht="13.5" customHeight="1">
      <c r="A39" s="59"/>
      <c r="B39" s="102"/>
      <c r="C39" s="76"/>
      <c r="D39" s="104"/>
      <c r="E39" s="76"/>
      <c r="F39" s="104"/>
      <c r="G39" s="77"/>
      <c r="H39" s="68"/>
    </row>
    <row r="40" spans="1:8" ht="18" customHeight="1" thickBot="1">
      <c r="A40" s="59" t="s">
        <v>12</v>
      </c>
      <c r="B40" s="102"/>
      <c r="C40" s="76"/>
      <c r="D40" s="119">
        <f>D26+D37</f>
        <v>1934</v>
      </c>
      <c r="E40" s="76"/>
      <c r="F40" s="119">
        <f>F26+F37</f>
        <v>1951</v>
      </c>
      <c r="G40" s="77"/>
      <c r="H40" s="68"/>
    </row>
    <row r="41" spans="1:8" ht="15" customHeight="1" thickTop="1">
      <c r="A41" s="62"/>
      <c r="B41" s="101"/>
      <c r="C41" s="66"/>
      <c r="D41" s="66"/>
      <c r="E41" s="66"/>
      <c r="F41" s="66"/>
      <c r="G41" s="70"/>
      <c r="H41" s="68"/>
    </row>
    <row r="42" spans="1:8" ht="15" customHeight="1">
      <c r="A42" s="78"/>
      <c r="B42" s="66"/>
      <c r="C42" s="66"/>
      <c r="D42" s="66"/>
      <c r="E42" s="66"/>
      <c r="F42" s="66"/>
      <c r="G42" s="70"/>
      <c r="H42" s="68"/>
    </row>
    <row r="43" spans="1:8" ht="24" customHeight="1">
      <c r="A43" s="250" t="s">
        <v>129</v>
      </c>
      <c r="B43" s="250"/>
      <c r="C43" s="250"/>
      <c r="D43" s="250"/>
      <c r="E43" s="250"/>
      <c r="F43" s="250"/>
      <c r="G43" s="70"/>
      <c r="H43" s="68"/>
    </row>
    <row r="44" spans="1:8" ht="14.25" customHeight="1">
      <c r="A44" s="62"/>
      <c r="B44" s="66"/>
      <c r="C44" s="66"/>
      <c r="D44" s="66"/>
      <c r="E44" s="66"/>
      <c r="F44" s="66"/>
      <c r="G44" s="70"/>
      <c r="H44" s="68"/>
    </row>
    <row r="45" spans="1:8" ht="14.25" customHeight="1">
      <c r="A45" s="68"/>
      <c r="B45" s="66"/>
      <c r="C45" s="66"/>
      <c r="D45" s="66"/>
      <c r="E45" s="66"/>
      <c r="F45" s="66"/>
      <c r="G45" s="70"/>
      <c r="H45" s="68"/>
    </row>
    <row r="46" spans="1:8" ht="15">
      <c r="A46" s="79" t="s">
        <v>19</v>
      </c>
      <c r="B46" s="66"/>
      <c r="C46" s="66"/>
      <c r="D46" s="66"/>
      <c r="E46" s="66"/>
      <c r="F46" s="66"/>
      <c r="G46" s="70"/>
      <c r="H46" s="68"/>
    </row>
    <row r="47" spans="1:8" ht="15">
      <c r="A47" s="81" t="s">
        <v>59</v>
      </c>
      <c r="B47" s="66"/>
      <c r="C47" s="66"/>
      <c r="D47" s="66"/>
      <c r="E47" s="66"/>
      <c r="F47" s="66"/>
      <c r="G47" s="70"/>
      <c r="H47" s="68"/>
    </row>
    <row r="48" spans="1:8" ht="15">
      <c r="A48" s="79"/>
      <c r="B48" s="66"/>
      <c r="C48" s="66"/>
      <c r="D48" s="66"/>
      <c r="E48" s="66"/>
      <c r="F48" s="66"/>
      <c r="G48" s="70"/>
      <c r="H48" s="68"/>
    </row>
    <row r="49" spans="1:8" ht="15">
      <c r="A49" s="82"/>
      <c r="B49" s="66"/>
      <c r="C49" s="66"/>
      <c r="D49" s="66"/>
      <c r="E49" s="66"/>
      <c r="F49" s="66"/>
      <c r="G49" s="70"/>
      <c r="H49" s="68"/>
    </row>
    <row r="50" spans="1:8" ht="15">
      <c r="A50" s="83" t="s">
        <v>6</v>
      </c>
      <c r="B50" s="66"/>
      <c r="C50" s="66"/>
      <c r="D50" s="66"/>
      <c r="E50" s="66"/>
      <c r="F50" s="66"/>
      <c r="G50" s="70"/>
      <c r="H50" s="68"/>
    </row>
    <row r="51" spans="1:8" ht="15">
      <c r="A51" s="84" t="s">
        <v>20</v>
      </c>
      <c r="B51" s="66"/>
      <c r="C51" s="66"/>
      <c r="D51" s="66"/>
      <c r="E51" s="66"/>
      <c r="F51" s="66"/>
      <c r="G51" s="70"/>
      <c r="H51" s="68"/>
    </row>
    <row r="52" spans="1:8" ht="15">
      <c r="A52" s="84" t="s">
        <v>21</v>
      </c>
      <c r="B52" s="66"/>
      <c r="C52" s="66"/>
      <c r="D52" s="66"/>
      <c r="E52" s="66"/>
      <c r="F52" s="66"/>
      <c r="G52" s="70"/>
      <c r="H52" s="68"/>
    </row>
    <row r="53" spans="1:8" ht="15">
      <c r="A53" s="85" t="s">
        <v>22</v>
      </c>
      <c r="B53" s="66"/>
      <c r="C53" s="66"/>
      <c r="D53" s="66"/>
      <c r="E53" s="66"/>
      <c r="F53" s="66"/>
      <c r="G53" s="70"/>
      <c r="H53" s="68"/>
    </row>
    <row r="54" spans="1:8" ht="15">
      <c r="A54" s="86"/>
      <c r="B54" s="66"/>
      <c r="C54" s="66"/>
      <c r="D54" s="66"/>
      <c r="E54" s="66"/>
      <c r="F54" s="66"/>
      <c r="G54" s="70"/>
      <c r="H54" s="68"/>
    </row>
    <row r="55" spans="1:8" ht="15">
      <c r="A55" s="87"/>
      <c r="B55" s="68"/>
      <c r="C55" s="68"/>
      <c r="D55" s="68"/>
      <c r="E55" s="68"/>
      <c r="F55" s="68"/>
      <c r="G55" s="70"/>
      <c r="H55" s="68"/>
    </row>
    <row r="56" spans="1:8" ht="15">
      <c r="A56" s="87"/>
      <c r="B56" s="66"/>
      <c r="C56" s="66"/>
      <c r="D56" s="66"/>
      <c r="E56" s="66"/>
      <c r="F56" s="66"/>
      <c r="G56" s="70"/>
      <c r="H56" s="68"/>
    </row>
    <row r="57" spans="1:8" ht="15">
      <c r="A57" s="8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8"/>
      <c r="C58" s="68"/>
      <c r="D58" s="68"/>
      <c r="E58" s="68"/>
      <c r="F58" s="68"/>
      <c r="G58" s="68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  <row r="150" spans="1:8" ht="15">
      <c r="A150" s="68"/>
      <c r="B150" s="66"/>
      <c r="C150" s="66"/>
      <c r="D150" s="66"/>
      <c r="E150" s="66"/>
      <c r="F150" s="66"/>
      <c r="G150" s="70"/>
      <c r="H150" s="68"/>
    </row>
    <row r="151" spans="1:8" ht="15">
      <c r="A151" s="68"/>
      <c r="B151" s="66"/>
      <c r="C151" s="66"/>
      <c r="D151" s="66"/>
      <c r="E151" s="66"/>
      <c r="F151" s="66"/>
      <c r="G151" s="70"/>
      <c r="H151" s="68"/>
    </row>
    <row r="152" spans="1:8" ht="15">
      <c r="A152" s="68"/>
      <c r="B152" s="66"/>
      <c r="C152" s="66"/>
      <c r="D152" s="66"/>
      <c r="E152" s="66"/>
      <c r="F152" s="66"/>
      <c r="G152" s="70"/>
      <c r="H152" s="68"/>
    </row>
    <row r="153" spans="1:8" ht="15">
      <c r="A153" s="68"/>
      <c r="B153" s="66"/>
      <c r="C153" s="66"/>
      <c r="D153" s="66"/>
      <c r="E153" s="66"/>
      <c r="F153" s="66"/>
      <c r="G153" s="70"/>
      <c r="H153" s="68"/>
    </row>
    <row r="154" spans="1:8" ht="15">
      <c r="A154" s="68"/>
      <c r="B154" s="66"/>
      <c r="C154" s="66"/>
      <c r="D154" s="66"/>
      <c r="E154" s="66"/>
      <c r="F154" s="66"/>
      <c r="G154" s="70"/>
      <c r="H154" s="68"/>
    </row>
    <row r="155" spans="1:8" ht="15">
      <c r="A155" s="68"/>
      <c r="B155" s="66"/>
      <c r="C155" s="66"/>
      <c r="D155" s="66"/>
      <c r="E155" s="66"/>
      <c r="F155" s="66"/>
      <c r="G155" s="70"/>
      <c r="H155" s="68"/>
    </row>
  </sheetData>
  <sheetProtection/>
  <mergeCells count="5">
    <mergeCell ref="A43:F43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F12" sqref="F12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6" customFormat="1" ht="18" customHeight="1">
      <c r="A1" s="253" t="str">
        <f>Cover!D1</f>
        <v>"ФОРУКОМ ФОНД ИМОТИ" АДСИЦ</v>
      </c>
      <c r="B1" s="254"/>
      <c r="C1" s="254"/>
      <c r="D1" s="254"/>
      <c r="E1" s="254"/>
      <c r="F1" s="254"/>
      <c r="G1" s="254"/>
      <c r="H1" s="148"/>
    </row>
    <row r="2" spans="1:7" s="7" customFormat="1" ht="18" customHeight="1">
      <c r="A2" s="255" t="s">
        <v>94</v>
      </c>
      <c r="B2" s="256"/>
      <c r="C2" s="256"/>
      <c r="D2" s="256"/>
      <c r="E2" s="256"/>
      <c r="F2" s="256"/>
      <c r="G2" s="256"/>
    </row>
    <row r="3" spans="1:7" s="7" customFormat="1" ht="18" customHeight="1">
      <c r="A3" s="18" t="s">
        <v>120</v>
      </c>
      <c r="B3" s="26"/>
      <c r="C3" s="26"/>
      <c r="D3" s="26"/>
      <c r="E3" s="26"/>
      <c r="F3" s="26"/>
      <c r="G3" s="26"/>
    </row>
    <row r="4" spans="1:7" ht="15.75" customHeight="1">
      <c r="A4" s="130"/>
      <c r="B4" s="8"/>
      <c r="C4" s="8"/>
      <c r="D4" s="8"/>
      <c r="E4" s="8"/>
      <c r="F4" s="27"/>
      <c r="G4" s="9"/>
    </row>
    <row r="5" spans="1:7" ht="24.75" customHeight="1">
      <c r="A5" s="151"/>
      <c r="B5" s="149" t="s">
        <v>2</v>
      </c>
      <c r="C5" s="149"/>
      <c r="D5" s="152" t="s">
        <v>122</v>
      </c>
      <c r="E5" s="149"/>
      <c r="F5" s="152" t="s">
        <v>98</v>
      </c>
      <c r="G5" s="149"/>
    </row>
    <row r="6" spans="1:7" ht="13.5" customHeight="1">
      <c r="A6" s="153"/>
      <c r="B6" s="154"/>
      <c r="C6" s="154"/>
      <c r="D6" s="154"/>
      <c r="E6" s="154"/>
      <c r="F6" s="155"/>
      <c r="G6" s="154"/>
    </row>
    <row r="7" spans="1:7" ht="15">
      <c r="A7" s="156" t="s">
        <v>23</v>
      </c>
      <c r="B7" s="10"/>
      <c r="C7" s="10"/>
      <c r="D7" s="157"/>
      <c r="E7" s="10"/>
      <c r="F7" s="157"/>
      <c r="G7" s="10"/>
    </row>
    <row r="8" spans="1:7" ht="15">
      <c r="A8" s="132" t="s">
        <v>58</v>
      </c>
      <c r="B8" s="10"/>
      <c r="C8" s="10"/>
      <c r="D8" s="118">
        <v>70</v>
      </c>
      <c r="E8" s="158"/>
      <c r="F8" s="118">
        <v>71</v>
      </c>
      <c r="G8" s="10"/>
    </row>
    <row r="9" spans="1:7" ht="15">
      <c r="A9" s="159" t="s">
        <v>24</v>
      </c>
      <c r="B9" s="10"/>
      <c r="C9" s="10"/>
      <c r="D9" s="157">
        <v>-106</v>
      </c>
      <c r="E9" s="10"/>
      <c r="F9" s="157">
        <f>-97-16</f>
        <v>-113</v>
      </c>
      <c r="G9" s="10"/>
    </row>
    <row r="10" spans="1:7" ht="15">
      <c r="A10" s="159" t="s">
        <v>40</v>
      </c>
      <c r="B10" s="10"/>
      <c r="C10" s="10"/>
      <c r="D10" s="157">
        <v>-33</v>
      </c>
      <c r="E10" s="10"/>
      <c r="F10" s="157">
        <v>-34</v>
      </c>
      <c r="G10" s="10"/>
    </row>
    <row r="11" spans="1:7" ht="15">
      <c r="A11" s="159" t="s">
        <v>30</v>
      </c>
      <c r="B11" s="10"/>
      <c r="C11" s="10"/>
      <c r="D11" s="157">
        <v>-2</v>
      </c>
      <c r="E11" s="10"/>
      <c r="F11" s="157">
        <v>-2</v>
      </c>
      <c r="G11" s="10"/>
    </row>
    <row r="12" spans="1:7" ht="15">
      <c r="A12" s="159" t="s">
        <v>126</v>
      </c>
      <c r="B12" s="10"/>
      <c r="C12" s="10"/>
      <c r="D12" s="157">
        <v>-7</v>
      </c>
      <c r="E12" s="158"/>
      <c r="F12" s="157">
        <v>19</v>
      </c>
      <c r="G12" s="10"/>
    </row>
    <row r="13" spans="1:7" ht="15">
      <c r="A13" s="159" t="s">
        <v>63</v>
      </c>
      <c r="B13" s="10"/>
      <c r="C13" s="10"/>
      <c r="D13" s="157">
        <v>-1</v>
      </c>
      <c r="E13" s="158"/>
      <c r="F13" s="157">
        <v>-2</v>
      </c>
      <c r="G13" s="10"/>
    </row>
    <row r="14" spans="1:7" ht="15">
      <c r="A14" s="160" t="s">
        <v>106</v>
      </c>
      <c r="B14" s="10"/>
      <c r="C14" s="10"/>
      <c r="D14" s="161">
        <f>SUM(D8:D13)</f>
        <v>-79</v>
      </c>
      <c r="E14" s="10"/>
      <c r="F14" s="161">
        <f>SUM(F8:F13)</f>
        <v>-61</v>
      </c>
      <c r="G14" s="10"/>
    </row>
    <row r="15" spans="1:7" ht="15">
      <c r="A15" s="159"/>
      <c r="B15" s="10"/>
      <c r="C15" s="10"/>
      <c r="D15" s="162"/>
      <c r="E15" s="10"/>
      <c r="F15" s="157"/>
      <c r="G15" s="10"/>
    </row>
    <row r="16" spans="1:7" ht="15">
      <c r="A16" s="183" t="s">
        <v>102</v>
      </c>
      <c r="B16" s="184"/>
      <c r="C16" s="184"/>
      <c r="D16" s="91"/>
      <c r="E16" s="184"/>
      <c r="F16" s="91"/>
      <c r="G16" s="10"/>
    </row>
    <row r="17" spans="1:7" ht="15">
      <c r="A17" s="186" t="s">
        <v>112</v>
      </c>
      <c r="B17" s="184"/>
      <c r="C17" s="184"/>
      <c r="D17" s="166">
        <v>0</v>
      </c>
      <c r="E17" s="184"/>
      <c r="F17" s="166">
        <v>0</v>
      </c>
      <c r="G17" s="10"/>
    </row>
    <row r="18" spans="1:7" ht="15">
      <c r="A18" s="186"/>
      <c r="B18" s="184"/>
      <c r="C18" s="184"/>
      <c r="D18" s="205"/>
      <c r="E18" s="184"/>
      <c r="F18" s="205"/>
      <c r="G18" s="10"/>
    </row>
    <row r="19" spans="1:7" ht="15">
      <c r="A19" s="183" t="s">
        <v>110</v>
      </c>
      <c r="B19" s="184"/>
      <c r="C19" s="184"/>
      <c r="D19" s="205"/>
      <c r="E19" s="184"/>
      <c r="F19" s="205"/>
      <c r="G19" s="10"/>
    </row>
    <row r="20" spans="1:7" ht="15">
      <c r="A20" s="183" t="s">
        <v>111</v>
      </c>
      <c r="B20" s="184"/>
      <c r="C20" s="184"/>
      <c r="D20" s="166">
        <v>0</v>
      </c>
      <c r="E20" s="184"/>
      <c r="F20" s="166">
        <v>0</v>
      </c>
      <c r="G20" s="10"/>
    </row>
    <row r="21" spans="1:7" ht="15">
      <c r="A21" s="159"/>
      <c r="B21" s="10"/>
      <c r="C21" s="10"/>
      <c r="D21" s="162"/>
      <c r="E21" s="10"/>
      <c r="F21" s="157"/>
      <c r="G21" s="10"/>
    </row>
    <row r="22" spans="1:7" ht="15">
      <c r="A22" s="163" t="s">
        <v>107</v>
      </c>
      <c r="B22" s="164"/>
      <c r="C22" s="164"/>
      <c r="D22" s="165">
        <f>D14+D17+D20</f>
        <v>-79</v>
      </c>
      <c r="E22" s="164"/>
      <c r="F22" s="166">
        <f>F14</f>
        <v>-61</v>
      </c>
      <c r="G22" s="164"/>
    </row>
    <row r="23" spans="1:7" ht="15">
      <c r="A23" s="167"/>
      <c r="B23" s="10"/>
      <c r="C23" s="10"/>
      <c r="D23" s="157"/>
      <c r="E23" s="10"/>
      <c r="F23" s="157"/>
      <c r="G23" s="10"/>
    </row>
    <row r="24" spans="1:7" ht="15">
      <c r="A24" s="167" t="s">
        <v>13</v>
      </c>
      <c r="B24" s="10"/>
      <c r="C24" s="10"/>
      <c r="D24" s="195">
        <v>245</v>
      </c>
      <c r="E24" s="10"/>
      <c r="F24" s="195">
        <v>306</v>
      </c>
      <c r="G24" s="10"/>
    </row>
    <row r="25" spans="1:7" ht="15">
      <c r="A25" s="167"/>
      <c r="B25" s="10"/>
      <c r="C25" s="10"/>
      <c r="D25" s="157"/>
      <c r="E25" s="10"/>
      <c r="F25" s="157"/>
      <c r="G25" s="10"/>
    </row>
    <row r="26" spans="1:7" ht="16.5" customHeight="1" thickBot="1">
      <c r="A26" s="168" t="s">
        <v>66</v>
      </c>
      <c r="B26" s="190">
        <f>'Balance Sheet'!B15</f>
        <v>15</v>
      </c>
      <c r="C26" s="10"/>
      <c r="D26" s="196">
        <f>D22+D24</f>
        <v>166</v>
      </c>
      <c r="E26" s="10"/>
      <c r="F26" s="196">
        <f>F22+F24</f>
        <v>245</v>
      </c>
      <c r="G26" s="10"/>
    </row>
    <row r="27" spans="1:7" ht="15.75" thickTop="1">
      <c r="A27" s="169"/>
      <c r="B27" s="145"/>
      <c r="C27" s="145"/>
      <c r="D27" s="145"/>
      <c r="E27" s="145"/>
      <c r="F27" s="169"/>
      <c r="G27" s="9"/>
    </row>
    <row r="28" spans="1:7" ht="13.5" customHeight="1">
      <c r="A28" s="170"/>
      <c r="B28" s="171"/>
      <c r="C28" s="171"/>
      <c r="D28" s="171"/>
      <c r="E28" s="171"/>
      <c r="F28" s="172"/>
      <c r="G28" s="9"/>
    </row>
    <row r="29" spans="1:6" s="11" customFormat="1" ht="13.5" customHeight="1">
      <c r="A29" s="173"/>
      <c r="B29" s="174"/>
      <c r="C29" s="174"/>
      <c r="D29" s="174"/>
      <c r="E29" s="174"/>
      <c r="F29" s="175"/>
    </row>
    <row r="30" spans="1:7" ht="0" customHeight="1" hidden="1">
      <c r="A30" s="176"/>
      <c r="B30" s="170">
        <v>25</v>
      </c>
      <c r="C30" s="170"/>
      <c r="D30" s="170"/>
      <c r="E30" s="170"/>
      <c r="F30" s="170"/>
      <c r="G30" s="10"/>
    </row>
    <row r="31" spans="1:7" ht="0" customHeight="1" hidden="1">
      <c r="A31" s="176"/>
      <c r="B31" s="170">
        <v>25</v>
      </c>
      <c r="C31" s="170"/>
      <c r="D31" s="170"/>
      <c r="E31" s="170"/>
      <c r="F31" s="170"/>
      <c r="G31" s="10"/>
    </row>
    <row r="32" spans="1:7" ht="0" customHeight="1" hidden="1">
      <c r="A32" s="176"/>
      <c r="B32" s="170">
        <v>25</v>
      </c>
      <c r="C32" s="170"/>
      <c r="D32" s="170"/>
      <c r="E32" s="170"/>
      <c r="F32" s="170"/>
      <c r="G32" s="10"/>
    </row>
    <row r="33" spans="1:7" ht="13.5" customHeight="1">
      <c r="A33" s="176"/>
      <c r="B33" s="170"/>
      <c r="C33" s="170"/>
      <c r="D33" s="170"/>
      <c r="E33" s="170"/>
      <c r="F33" s="170"/>
      <c r="G33" s="10"/>
    </row>
    <row r="34" spans="1:7" ht="13.5" customHeight="1">
      <c r="A34" s="199" t="str">
        <f>'Income Statement'!A32</f>
        <v>Приложения на страници от 5 до 27 са неразделна част от финансовия отчет</v>
      </c>
      <c r="B34" s="200"/>
      <c r="C34" s="200"/>
      <c r="D34" s="200"/>
      <c r="E34" s="170"/>
      <c r="F34" s="170"/>
      <c r="G34" s="10"/>
    </row>
    <row r="35" spans="1:7" ht="13.5" customHeight="1">
      <c r="A35" s="177"/>
      <c r="B35" s="170"/>
      <c r="C35" s="170"/>
      <c r="D35" s="170"/>
      <c r="E35" s="170"/>
      <c r="F35" s="170"/>
      <c r="G35" s="10"/>
    </row>
    <row r="36" spans="1:7" ht="13.5" customHeight="1">
      <c r="A36" s="176"/>
      <c r="B36" s="170"/>
      <c r="C36" s="170"/>
      <c r="D36" s="170"/>
      <c r="E36" s="170"/>
      <c r="F36" s="170"/>
      <c r="G36" s="10"/>
    </row>
    <row r="37" spans="1:7" ht="13.5" customHeight="1">
      <c r="A37" s="13" t="s">
        <v>19</v>
      </c>
      <c r="B37" s="170"/>
      <c r="C37" s="170"/>
      <c r="D37" s="170"/>
      <c r="E37" s="170"/>
      <c r="F37" s="170"/>
      <c r="G37" s="10"/>
    </row>
    <row r="38" spans="1:7" ht="13.5" customHeight="1">
      <c r="A38" s="147" t="s">
        <v>61</v>
      </c>
      <c r="B38" s="170"/>
      <c r="C38" s="170"/>
      <c r="D38" s="170"/>
      <c r="E38" s="170"/>
      <c r="F38" s="170"/>
      <c r="G38" s="10"/>
    </row>
    <row r="39" spans="1:6" ht="13.5" customHeight="1">
      <c r="A39" s="13"/>
      <c r="B39" s="178"/>
      <c r="C39" s="178"/>
      <c r="D39" s="178"/>
      <c r="E39" s="178"/>
      <c r="F39" s="178"/>
    </row>
    <row r="40" spans="1:6" ht="13.5" customHeight="1">
      <c r="A40" s="14"/>
      <c r="B40" s="178"/>
      <c r="C40" s="178"/>
      <c r="D40" s="178"/>
      <c r="E40" s="178"/>
      <c r="F40" s="178"/>
    </row>
    <row r="41" spans="1:6" ht="13.5" customHeight="1">
      <c r="A41" s="17" t="s">
        <v>6</v>
      </c>
      <c r="B41" s="178"/>
      <c r="C41" s="178"/>
      <c r="D41" s="178"/>
      <c r="E41" s="178"/>
      <c r="F41" s="178"/>
    </row>
    <row r="42" spans="1:6" ht="13.5" customHeight="1">
      <c r="A42" s="36" t="s">
        <v>20</v>
      </c>
      <c r="B42" s="178"/>
      <c r="C42" s="178"/>
      <c r="D42" s="178"/>
      <c r="E42" s="178"/>
      <c r="F42" s="178"/>
    </row>
    <row r="43" spans="1:6" ht="13.5" customHeight="1">
      <c r="A43" s="36" t="s">
        <v>21</v>
      </c>
      <c r="B43" s="178"/>
      <c r="C43" s="178"/>
      <c r="D43" s="178"/>
      <c r="E43" s="178"/>
      <c r="F43" s="178"/>
    </row>
    <row r="44" spans="1:6" ht="13.5" customHeight="1">
      <c r="A44" s="35" t="s">
        <v>22</v>
      </c>
      <c r="B44" s="178"/>
      <c r="C44" s="178"/>
      <c r="D44" s="178"/>
      <c r="E44" s="178"/>
      <c r="F44" s="178"/>
    </row>
    <row r="45" spans="1:6" ht="13.5" customHeight="1">
      <c r="A45" s="17"/>
      <c r="B45" s="178"/>
      <c r="C45" s="178"/>
      <c r="D45" s="178"/>
      <c r="E45" s="178"/>
      <c r="F45" s="178"/>
    </row>
    <row r="46" spans="1:6" ht="13.5" customHeight="1">
      <c r="A46" s="179"/>
      <c r="B46" s="178"/>
      <c r="C46" s="178"/>
      <c r="D46" s="178"/>
      <c r="E46" s="178"/>
      <c r="F46" s="178"/>
    </row>
    <row r="47" spans="1:6" ht="13.5" customHeight="1">
      <c r="A47" s="203"/>
      <c r="B47" s="178"/>
      <c r="C47" s="178"/>
      <c r="D47" s="178"/>
      <c r="E47" s="178"/>
      <c r="F47" s="178"/>
    </row>
    <row r="48" spans="1:6" ht="12.75" customHeight="1">
      <c r="A48" s="204"/>
      <c r="B48" s="178"/>
      <c r="C48" s="178"/>
      <c r="D48" s="178"/>
      <c r="E48" s="178"/>
      <c r="F48" s="178"/>
    </row>
    <row r="49" spans="1:6" ht="13.5" customHeight="1">
      <c r="A49" s="172"/>
      <c r="B49" s="178"/>
      <c r="C49" s="178"/>
      <c r="D49" s="178"/>
      <c r="E49" s="178"/>
      <c r="F49" s="178"/>
    </row>
    <row r="50" spans="1:6" ht="13.5" customHeight="1">
      <c r="A50" s="203"/>
      <c r="B50" s="178"/>
      <c r="C50" s="178"/>
      <c r="D50" s="178"/>
      <c r="E50" s="178"/>
      <c r="F50" s="178"/>
    </row>
    <row r="51" ht="13.5" customHeight="1">
      <c r="A51" s="185"/>
    </row>
    <row r="52" spans="1:7" ht="13.5" customHeight="1">
      <c r="A52" s="206"/>
      <c r="B52" s="15"/>
      <c r="C52" s="15"/>
      <c r="D52" s="15"/>
      <c r="E52" s="15"/>
      <c r="F52" s="15"/>
      <c r="G52" s="15"/>
    </row>
    <row r="53" ht="13.5" customHeight="1">
      <c r="A53" s="36"/>
    </row>
    <row r="54" ht="0" customHeight="1" hidden="1">
      <c r="A54" s="36" t="s">
        <v>7</v>
      </c>
    </row>
    <row r="55" ht="0" customHeight="1" hidden="1">
      <c r="A55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SheetLayoutView="100" zoomScalePageLayoutView="0" workbookViewId="0" topLeftCell="A25">
      <selection activeCell="S32" sqref="S32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87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 t="s">
        <v>120</v>
      </c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59"/>
      <c r="B5" s="115"/>
      <c r="C5" s="257" t="s">
        <v>3</v>
      </c>
      <c r="D5" s="25"/>
      <c r="E5" s="257" t="s">
        <v>93</v>
      </c>
      <c r="F5" s="25"/>
      <c r="G5" s="257" t="s">
        <v>4</v>
      </c>
      <c r="H5" s="25"/>
      <c r="I5" s="257" t="s">
        <v>55</v>
      </c>
      <c r="J5" s="25"/>
      <c r="K5" s="257" t="s">
        <v>88</v>
      </c>
      <c r="L5" s="25"/>
      <c r="M5" s="257" t="s">
        <v>5</v>
      </c>
    </row>
    <row r="6" spans="1:13" s="31" customFormat="1" ht="20.25" customHeight="1">
      <c r="A6" s="259"/>
      <c r="B6" s="115"/>
      <c r="C6" s="258"/>
      <c r="D6" s="37"/>
      <c r="E6" s="258"/>
      <c r="F6" s="37"/>
      <c r="G6" s="258"/>
      <c r="H6" s="30"/>
      <c r="I6" s="258"/>
      <c r="J6" s="30"/>
      <c r="K6" s="258"/>
      <c r="L6" s="30"/>
      <c r="M6" s="258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123</v>
      </c>
      <c r="B8" s="92"/>
      <c r="C8" s="93">
        <v>1810</v>
      </c>
      <c r="D8" s="94"/>
      <c r="E8" s="93">
        <v>29</v>
      </c>
      <c r="F8" s="94"/>
      <c r="G8" s="93">
        <v>0</v>
      </c>
      <c r="H8" s="94"/>
      <c r="I8" s="93">
        <v>18</v>
      </c>
      <c r="J8" s="94"/>
      <c r="K8" s="93">
        <v>-28</v>
      </c>
      <c r="L8" s="94"/>
      <c r="M8" s="93">
        <f>SUM(C8:L8)</f>
        <v>1829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44" t="s">
        <v>99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44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50" t="s">
        <v>131</v>
      </c>
      <c r="B12" s="221"/>
      <c r="C12" s="222">
        <v>0</v>
      </c>
      <c r="D12" s="32"/>
      <c r="E12" s="222">
        <v>0</v>
      </c>
      <c r="F12" s="32"/>
      <c r="G12" s="32"/>
      <c r="H12" s="32"/>
      <c r="I12" s="222">
        <v>45</v>
      </c>
      <c r="J12" s="32"/>
      <c r="K12" s="222">
        <v>-44</v>
      </c>
      <c r="L12" s="223"/>
      <c r="M12" s="222">
        <f>SUM(C12:L12)</f>
        <v>1</v>
      </c>
    </row>
    <row r="13" spans="1:13" s="227" customFormat="1" ht="16.5" customHeight="1">
      <c r="A13" s="220" t="s">
        <v>132</v>
      </c>
      <c r="B13" s="224"/>
      <c r="C13" s="225">
        <v>0</v>
      </c>
      <c r="D13" s="226"/>
      <c r="E13" s="225">
        <v>0</v>
      </c>
      <c r="F13" s="226"/>
      <c r="G13" s="226"/>
      <c r="H13" s="226"/>
      <c r="I13" s="225">
        <v>0</v>
      </c>
      <c r="J13" s="226"/>
      <c r="K13" s="225">
        <v>-44</v>
      </c>
      <c r="L13" s="225"/>
      <c r="M13" s="225">
        <f>SUM(C13:L13)</f>
        <v>-44</v>
      </c>
    </row>
    <row r="14" spans="1:13" s="227" customFormat="1" ht="29.25" customHeight="1">
      <c r="A14" s="220" t="s">
        <v>130</v>
      </c>
      <c r="B14" s="224"/>
      <c r="C14" s="225">
        <v>0</v>
      </c>
      <c r="D14" s="226"/>
      <c r="E14" s="225">
        <v>0</v>
      </c>
      <c r="F14" s="226"/>
      <c r="G14" s="226"/>
      <c r="H14" s="226"/>
      <c r="I14" s="225">
        <v>45</v>
      </c>
      <c r="J14" s="226"/>
      <c r="K14" s="225">
        <v>0</v>
      </c>
      <c r="L14" s="225"/>
      <c r="M14" s="225">
        <f>SUM(C14:L14)</f>
        <v>45</v>
      </c>
    </row>
    <row r="15" spans="1:13" s="31" customFormat="1" ht="15">
      <c r="A15" s="97"/>
      <c r="B15" s="97"/>
      <c r="C15" s="96"/>
      <c r="D15" s="32"/>
      <c r="E15" s="96"/>
      <c r="F15" s="32"/>
      <c r="G15" s="32"/>
      <c r="H15" s="32"/>
      <c r="I15" s="96"/>
      <c r="J15" s="32"/>
      <c r="K15" s="96"/>
      <c r="L15" s="96"/>
      <c r="M15" s="96"/>
    </row>
    <row r="16" spans="1:13" s="31" customFormat="1" ht="18" customHeight="1">
      <c r="A16" s="97" t="s">
        <v>100</v>
      </c>
      <c r="B16" s="97"/>
      <c r="C16" s="96">
        <v>0</v>
      </c>
      <c r="D16" s="32"/>
      <c r="E16" s="96">
        <v>-28</v>
      </c>
      <c r="F16" s="32"/>
      <c r="G16" s="32"/>
      <c r="H16" s="32"/>
      <c r="I16" s="96">
        <v>0</v>
      </c>
      <c r="J16" s="32"/>
      <c r="K16" s="96">
        <v>28</v>
      </c>
      <c r="L16" s="96"/>
      <c r="M16" s="96">
        <f>SUM(C16:L16)</f>
        <v>0</v>
      </c>
    </row>
    <row r="17" spans="1:13" s="31" customFormat="1" ht="15">
      <c r="A17" s="97"/>
      <c r="B17" s="97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s="31" customFormat="1" ht="15">
      <c r="A18" s="97" t="s">
        <v>92</v>
      </c>
      <c r="B18" s="97"/>
      <c r="C18" s="181">
        <v>0</v>
      </c>
      <c r="D18" s="181"/>
      <c r="E18" s="181">
        <v>1</v>
      </c>
      <c r="F18" s="181"/>
      <c r="G18" s="181"/>
      <c r="H18" s="181"/>
      <c r="I18" s="181">
        <v>0</v>
      </c>
      <c r="J18" s="181"/>
      <c r="K18" s="181">
        <v>0</v>
      </c>
      <c r="L18" s="181"/>
      <c r="M18" s="96">
        <f>SUM(C18:L18)</f>
        <v>1</v>
      </c>
    </row>
    <row r="19" spans="1:13" s="31" customFormat="1" ht="15">
      <c r="A19" s="95"/>
      <c r="B19" s="95"/>
      <c r="C19" s="93"/>
      <c r="D19" s="94"/>
      <c r="E19" s="94"/>
      <c r="F19" s="94"/>
      <c r="G19" s="94"/>
      <c r="H19" s="94"/>
      <c r="I19" s="93"/>
      <c r="J19" s="94"/>
      <c r="K19" s="93"/>
      <c r="L19" s="94"/>
      <c r="M19" s="93"/>
    </row>
    <row r="20" spans="1:13" s="31" customFormat="1" ht="15.75" thickBot="1">
      <c r="A20" s="92" t="s">
        <v>101</v>
      </c>
      <c r="B20" s="92"/>
      <c r="C20" s="113">
        <f>C8+C12+C16</f>
        <v>1810</v>
      </c>
      <c r="D20" s="94"/>
      <c r="E20" s="113">
        <f>E8+E12+E16+E18</f>
        <v>2</v>
      </c>
      <c r="F20" s="94"/>
      <c r="G20" s="93"/>
      <c r="H20" s="93"/>
      <c r="I20" s="113">
        <f>I8+I12+I16</f>
        <v>63</v>
      </c>
      <c r="J20" s="94"/>
      <c r="K20" s="113">
        <f>K8+K12+K16</f>
        <v>-44</v>
      </c>
      <c r="L20" s="94"/>
      <c r="M20" s="113">
        <f>M8+M12+M16+M18</f>
        <v>1831</v>
      </c>
    </row>
    <row r="21" spans="1:13" s="31" customFormat="1" ht="15.75" thickTop="1">
      <c r="A21" s="13"/>
      <c r="B21" s="1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15">
      <c r="A22" s="144" t="s">
        <v>124</v>
      </c>
      <c r="B22" s="1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31" customFormat="1" ht="9" customHeight="1">
      <c r="A23" s="144"/>
      <c r="B23" s="1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4" s="31" customFormat="1" ht="15" customHeight="1">
      <c r="A24" s="228" t="s">
        <v>131</v>
      </c>
      <c r="B24" s="229"/>
      <c r="C24" s="230">
        <v>0</v>
      </c>
      <c r="D24" s="231"/>
      <c r="E24" s="230">
        <v>0</v>
      </c>
      <c r="F24" s="231"/>
      <c r="G24" s="231"/>
      <c r="H24" s="231"/>
      <c r="I24" s="230">
        <v>18</v>
      </c>
      <c r="J24" s="231"/>
      <c r="K24" s="230">
        <v>-31</v>
      </c>
      <c r="L24" s="231"/>
      <c r="M24" s="230">
        <f>SUM(C24:L24)</f>
        <v>-13</v>
      </c>
      <c r="N24" s="232"/>
    </row>
    <row r="25" spans="1:14" s="31" customFormat="1" ht="15" customHeight="1">
      <c r="A25" s="233" t="s">
        <v>132</v>
      </c>
      <c r="B25" s="229"/>
      <c r="C25" s="234">
        <v>0</v>
      </c>
      <c r="D25" s="201"/>
      <c r="E25" s="234">
        <v>0</v>
      </c>
      <c r="F25" s="201"/>
      <c r="G25" s="201"/>
      <c r="H25" s="201"/>
      <c r="I25" s="235">
        <v>0</v>
      </c>
      <c r="J25" s="236"/>
      <c r="K25" s="235">
        <v>-31</v>
      </c>
      <c r="L25" s="237"/>
      <c r="M25" s="235">
        <f>SUM(C25:L25)</f>
        <v>-31</v>
      </c>
      <c r="N25" s="232"/>
    </row>
    <row r="26" spans="1:14" s="31" customFormat="1" ht="30.75" customHeight="1">
      <c r="A26" s="233" t="s">
        <v>130</v>
      </c>
      <c r="B26" s="229"/>
      <c r="C26" s="234">
        <v>0</v>
      </c>
      <c r="D26" s="201"/>
      <c r="E26" s="234">
        <v>0</v>
      </c>
      <c r="F26" s="201"/>
      <c r="G26" s="201"/>
      <c r="H26" s="201"/>
      <c r="I26" s="235">
        <v>18</v>
      </c>
      <c r="J26" s="236"/>
      <c r="K26" s="235">
        <v>0</v>
      </c>
      <c r="L26" s="237"/>
      <c r="M26" s="235">
        <f>SUM(C26:L26)</f>
        <v>18</v>
      </c>
      <c r="N26" s="232"/>
    </row>
    <row r="27" spans="1:13" s="31" customFormat="1" ht="15">
      <c r="A27" s="131"/>
      <c r="B27" s="97"/>
      <c r="C27" s="96"/>
      <c r="D27" s="32"/>
      <c r="E27" s="96"/>
      <c r="F27" s="32"/>
      <c r="G27" s="32"/>
      <c r="H27" s="32"/>
      <c r="I27" s="96"/>
      <c r="J27" s="32"/>
      <c r="K27" s="96"/>
      <c r="L27" s="95"/>
      <c r="M27" s="96"/>
    </row>
    <row r="28" spans="1:13" s="31" customFormat="1" ht="15.75" thickBot="1">
      <c r="A28" s="92" t="s">
        <v>125</v>
      </c>
      <c r="B28" s="92"/>
      <c r="C28" s="113">
        <f>C20+C24</f>
        <v>1810</v>
      </c>
      <c r="D28" s="94"/>
      <c r="E28" s="113">
        <f>E20+E24</f>
        <v>2</v>
      </c>
      <c r="F28" s="94"/>
      <c r="G28" s="114"/>
      <c r="H28" s="94"/>
      <c r="I28" s="113">
        <f>I20+I24</f>
        <v>81</v>
      </c>
      <c r="J28" s="94"/>
      <c r="K28" s="113">
        <f>K20+K24</f>
        <v>-75</v>
      </c>
      <c r="L28" s="94"/>
      <c r="M28" s="113">
        <f>M20+M24</f>
        <v>1818</v>
      </c>
    </row>
    <row r="29" spans="1:13" s="31" customFormat="1" ht="15.75" thickTop="1">
      <c r="A29" s="38"/>
      <c r="B29" s="38"/>
      <c r="C29" s="37"/>
      <c r="D29" s="37"/>
      <c r="E29" s="37"/>
      <c r="F29" s="37"/>
      <c r="G29" s="37"/>
      <c r="H29" s="30"/>
      <c r="I29" s="30"/>
      <c r="J29" s="30"/>
      <c r="K29" s="37"/>
      <c r="L29" s="30"/>
      <c r="M29" s="37"/>
    </row>
    <row r="30" spans="1:13" s="31" customFormat="1" ht="15">
      <c r="A30" s="38"/>
      <c r="B30" s="38"/>
      <c r="C30" s="37"/>
      <c r="D30" s="37"/>
      <c r="E30" s="37"/>
      <c r="F30" s="37"/>
      <c r="G30" s="37"/>
      <c r="H30" s="30"/>
      <c r="I30" s="30"/>
      <c r="J30" s="30"/>
      <c r="K30" s="37"/>
      <c r="L30" s="30"/>
      <c r="M30" s="37"/>
    </row>
    <row r="31" spans="1:13" s="31" customFormat="1" ht="15">
      <c r="A31" s="38"/>
      <c r="B31" s="38"/>
      <c r="C31" s="37"/>
      <c r="D31" s="37"/>
      <c r="E31" s="37"/>
      <c r="F31" s="37"/>
      <c r="G31" s="37"/>
      <c r="H31" s="30"/>
      <c r="I31" s="30"/>
      <c r="J31" s="30"/>
      <c r="K31" s="37"/>
      <c r="L31" s="30"/>
      <c r="M31" s="37"/>
    </row>
    <row r="32" spans="1:15" s="32" customFormat="1" ht="15">
      <c r="A32" s="13"/>
      <c r="B32" s="13"/>
      <c r="O32" s="111"/>
    </row>
    <row r="33" spans="1:2" s="32" customFormat="1" ht="15">
      <c r="A33" s="13"/>
      <c r="B33" s="13"/>
    </row>
    <row r="34" spans="1:2" s="32" customFormat="1" ht="15">
      <c r="A34" s="13"/>
      <c r="B34" s="13"/>
    </row>
    <row r="35" spans="1:13" s="32" customFormat="1" ht="15">
      <c r="A35" s="197" t="str">
        <f>'Income Statement'!A32</f>
        <v>Приложения на страници от 5 до 27 са неразделна част от финансовия отчет</v>
      </c>
      <c r="B35" s="197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1:2" s="32" customFormat="1" ht="14.25" customHeight="1">
      <c r="A36" s="14"/>
      <c r="B36" s="14"/>
    </row>
    <row r="37" spans="1:2" s="32" customFormat="1" ht="14.25" customHeight="1">
      <c r="A37" s="90"/>
      <c r="B37" s="90"/>
    </row>
    <row r="38" spans="1:2" ht="15">
      <c r="A38" s="79" t="s">
        <v>19</v>
      </c>
      <c r="B38" s="79"/>
    </row>
    <row r="39" spans="1:6" ht="15">
      <c r="A39" s="81" t="s">
        <v>61</v>
      </c>
      <c r="B39" s="81"/>
      <c r="C39" s="34"/>
      <c r="D39" s="34"/>
      <c r="E39" s="34"/>
      <c r="F39" s="34"/>
    </row>
    <row r="40" spans="1:6" ht="15">
      <c r="A40" s="79"/>
      <c r="B40" s="82"/>
      <c r="C40" s="15"/>
      <c r="D40" s="15"/>
      <c r="E40" s="15"/>
      <c r="F40" s="15"/>
    </row>
    <row r="41" spans="1:6" ht="15">
      <c r="A41" s="82"/>
      <c r="B41" s="82"/>
      <c r="C41" s="15"/>
      <c r="D41" s="15"/>
      <c r="E41" s="15"/>
      <c r="F41" s="15"/>
    </row>
    <row r="42" spans="1:2" ht="15">
      <c r="A42" s="83" t="s">
        <v>6</v>
      </c>
      <c r="B42" s="83"/>
    </row>
    <row r="43" spans="1:2" ht="15">
      <c r="A43" s="84" t="s">
        <v>20</v>
      </c>
      <c r="B43" s="84"/>
    </row>
    <row r="44" spans="1:2" ht="15">
      <c r="A44" s="84" t="s">
        <v>21</v>
      </c>
      <c r="B44" s="84"/>
    </row>
    <row r="45" spans="1:2" ht="15">
      <c r="A45" s="85" t="s">
        <v>22</v>
      </c>
      <c r="B45" s="85"/>
    </row>
    <row r="46" spans="1:2" ht="15">
      <c r="A46" s="79"/>
      <c r="B46" s="79"/>
    </row>
    <row r="47" spans="1:2" ht="15">
      <c r="A47" s="48"/>
      <c r="B47" s="48"/>
    </row>
    <row r="48" spans="1:2" ht="15">
      <c r="A48" s="48"/>
      <c r="B48" s="48"/>
    </row>
    <row r="49" spans="1:2" ht="15">
      <c r="A49" s="48"/>
      <c r="B49" s="48"/>
    </row>
    <row r="56" spans="1:2" ht="15">
      <c r="A56" s="127"/>
      <c r="B56" s="33"/>
    </row>
    <row r="57" ht="15">
      <c r="A57" s="128"/>
    </row>
    <row r="58" ht="15">
      <c r="A58" s="129"/>
    </row>
    <row r="59" ht="15">
      <c r="A59"/>
    </row>
    <row r="60" ht="15">
      <c r="A60" s="127"/>
    </row>
    <row r="61" ht="15">
      <c r="A61"/>
    </row>
    <row r="62" ht="15">
      <c r="A62" s="129"/>
    </row>
    <row r="63" ht="15">
      <c r="A63" s="129"/>
    </row>
    <row r="64" ht="15">
      <c r="A64"/>
    </row>
    <row r="65" ht="15">
      <c r="A65" s="127"/>
    </row>
    <row r="66" ht="15">
      <c r="A66"/>
    </row>
    <row r="67" ht="15">
      <c r="A67" s="129"/>
    </row>
    <row r="68" ht="15">
      <c r="A68" s="129"/>
    </row>
    <row r="69" ht="15">
      <c r="A69" s="129"/>
    </row>
    <row r="70" ht="15">
      <c r="A70" s="129"/>
    </row>
    <row r="71" ht="15">
      <c r="A71"/>
    </row>
    <row r="72" ht="15">
      <c r="A72" s="12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2014-03-26T08:41:55Z</cp:lastPrinted>
  <dcterms:created xsi:type="dcterms:W3CDTF">2003-02-07T14:36:34Z</dcterms:created>
  <dcterms:modified xsi:type="dcterms:W3CDTF">2014-03-26T08:43:11Z</dcterms:modified>
  <cp:category/>
  <cp:version/>
  <cp:contentType/>
  <cp:contentStatus/>
</cp:coreProperties>
</file>