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<sst xmlns="http://schemas.openxmlformats.org/spreadsheetml/2006/main" count="87" uniqueCount="80">
  <si>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</si>
  <si>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</si>
  <si>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</si>
  <si>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</si>
  <si>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</si>
  <si>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</si>
  <si>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</si>
  <si>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</si>
  <si>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</si>
  <si>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</si>
  <si>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</si>
  <si>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</si>
  <si>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</si>
  <si>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</si>
  <si>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</si>
  <si>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</si>
  <si>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</si>
  <si>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</si>
  <si>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</si>
  <si>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</si>
  <si>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</si>
  <si>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</si>
  <si>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</si>
  <si>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</si>
  <si>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</si>
  <si>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</si>
  <si>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</si>
  <si>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</si>
  <si>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</si>
  <si>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</si>
  <si>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</si>
  <si>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</si>
  <si>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</si>
  <si>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</si>
  <si>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</si>
  <si>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</si>
  <si>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</si>
  <si>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</si>
  <si>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</si>
  <si>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</si>
  <si>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</si>
  <si>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</si>
  <si>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</si>
  <si>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</si>
  <si>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</si>
  <si>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</si>
  <si>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</si>
  <si>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</si>
  <si>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</si>
  <si>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</si>
  <si>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</si>
  <si>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</si>
  <si>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</si>
  <si>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</si>
  <si>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</si>
  <si>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</si>
  <si>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</si>
  <si>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</si>
  <si>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</si>
  <si>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</si>
  <si>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</si>
  <si>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</si>
  <si>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</si>
  <si>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</si>
  <si>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</si>
  <si>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</si>
  <si>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</si>
  <si>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</si>
  <si>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</si>
  <si>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</si>
  <si>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</si>
  <si>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</si>
  <si>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</si>
  <si>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</si>
  <si>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</si>
  <si>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</si>
  <si>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</si>
  <si>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   Цветолина Проданова</t>
  </si>
  <si>
    <t>Отчетен период: към 31.10.2016</t>
  </si>
  <si>
    <t>Дата: 03.11.2016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</si>
</sst>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5" t="s">
        <v>0</v>
      </c>
      <c r="F1" s="35"/>
    </row>
    <row r="2" spans="1:6" ht="12">
      <c r="A2" s="2"/>
      <c r="B2" s="3"/>
      <c r="C2" s="37" t="s">
        <v>1</v>
      </c>
      <c r="D2" s="37"/>
      <c r="E2" s="5"/>
      <c r="F2" s="5"/>
    </row>
    <row r="3" spans="1:6" ht="15" customHeight="1">
      <c r="A3" s="4" t="s">
        <v>76</v>
      </c>
      <c r="B3" s="6"/>
      <c r="C3" s="2"/>
      <c r="D3" s="2"/>
      <c r="E3" s="36" t="s">
        <v>2</v>
      </c>
      <c r="F3" s="36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1449810</v>
      </c>
      <c r="F8" s="16">
        <v>1416450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f>8600+165556</f>
        <v>174156</v>
      </c>
      <c r="F10" s="16">
        <v>155377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174156</v>
      </c>
      <c r="F13" s="16">
        <v>155377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600732</v>
      </c>
      <c r="F16" s="26">
        <v>547967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f>63177+2327+8474+32524+182931-27879-32565-161867-2419+1920</f>
        <v>66623</v>
      </c>
      <c r="F18" s="27">
        <v>52765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499640+902</f>
        <v>500542</v>
      </c>
      <c r="C19" s="16">
        <v>176161</v>
      </c>
      <c r="D19" s="18" t="s">
        <v>36</v>
      </c>
      <c r="E19" s="27">
        <f>E16+E17+E18</f>
        <v>667355</v>
      </c>
      <c r="F19" s="27">
        <v>600732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384218</v>
      </c>
      <c r="C20" s="16">
        <v>621189</v>
      </c>
      <c r="D20" s="19" t="s">
        <v>38</v>
      </c>
      <c r="E20" s="27">
        <f>E19+E13+E8</f>
        <v>2291321</v>
      </c>
      <c r="F20" s="27">
        <v>2172559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884760</v>
      </c>
      <c r="C22" s="16">
        <v>797350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1369041</v>
      </c>
      <c r="C24" s="16">
        <v>1172847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2339</v>
      </c>
      <c r="F25" s="16">
        <v>2262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v>393</v>
      </c>
      <c r="F26" s="16">
        <v>419</v>
      </c>
    </row>
    <row r="27" spans="1:6" ht="12">
      <c r="A27" s="13" t="s">
        <v>19</v>
      </c>
      <c r="B27" s="30">
        <f>768301+563611-2229-2456+41814</f>
        <v>1369041</v>
      </c>
      <c r="C27" s="13">
        <v>1172847</v>
      </c>
      <c r="D27" s="16" t="s">
        <v>46</v>
      </c>
      <c r="E27" s="16">
        <v>1946</v>
      </c>
      <c r="F27" s="16">
        <v>1843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>
        <v>744</v>
      </c>
      <c r="F29" s="13">
        <v>2520</v>
      </c>
      <c r="I29" s="34"/>
    </row>
    <row r="30" spans="1:6" ht="12">
      <c r="A30" s="13" t="s">
        <v>51</v>
      </c>
      <c r="B30" s="30">
        <v>83767</v>
      </c>
      <c r="C30" s="13">
        <v>78564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1452808</v>
      </c>
      <c r="C34" s="13">
        <v>1251411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>
        <v>19865</v>
      </c>
    </row>
    <row r="36" spans="1:6" ht="13.5" customHeight="1">
      <c r="A36" s="16" t="s">
        <v>63</v>
      </c>
      <c r="B36" s="30">
        <v>2456</v>
      </c>
      <c r="C36" s="13">
        <v>13144</v>
      </c>
      <c r="D36" s="21" t="s">
        <v>64</v>
      </c>
      <c r="E36" s="13">
        <v>97754</v>
      </c>
      <c r="F36" s="13">
        <v>97787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100837</v>
      </c>
      <c r="F37" s="13">
        <v>122434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100837</v>
      </c>
      <c r="F38" s="13">
        <v>122434</v>
      </c>
    </row>
    <row r="39" spans="1:6" ht="12">
      <c r="A39" s="16" t="s">
        <v>68</v>
      </c>
      <c r="B39" s="30">
        <f>49905+2229</f>
        <v>52134</v>
      </c>
      <c r="C39" s="13">
        <v>233088</v>
      </c>
      <c r="D39" s="13"/>
      <c r="E39" s="13"/>
      <c r="F39" s="13"/>
    </row>
    <row r="40" spans="1:6" ht="12">
      <c r="A40" s="18" t="s">
        <v>69</v>
      </c>
      <c r="B40" s="13">
        <f>SUM(B36:B39)</f>
        <v>54590</v>
      </c>
      <c r="C40" s="13">
        <v>246232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2392158</v>
      </c>
      <c r="C42" s="13">
        <v>2294993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2392158</v>
      </c>
      <c r="C44" s="16">
        <v>2294993</v>
      </c>
      <c r="D44" s="18" t="s">
        <v>72</v>
      </c>
      <c r="E44" s="32">
        <f>E38+E20</f>
        <v>2392158</v>
      </c>
      <c r="F44" s="13">
        <v>2294993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33">
        <f>B44-E44</f>
        <v>0</v>
      </c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8" t="s">
        <v>73</v>
      </c>
      <c r="C52" s="38"/>
      <c r="D52" s="39" t="s">
        <v>74</v>
      </c>
      <c r="E52" s="39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dmihaylov</cp:lastModifiedBy>
  <cp:lastPrinted>2016-11-03T12:12:39Z</cp:lastPrinted>
  <dcterms:created xsi:type="dcterms:W3CDTF">2008-10-10T06:49:12Z</dcterms:created>
  <dcterms:modified xsi:type="dcterms:W3CDTF">2016-11-03T13:17:33Z</dcterms:modified>
  <cp:category/>
  <cp:version/>
  <cp:contentType/>
  <cp:contentStatus/>
</cp:coreProperties>
</file>