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<sst xmlns="http://schemas.openxmlformats.org/spreadsheetml/2006/main" count="89" uniqueCount="81">
  <si>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</si>
  <si>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</si>
  <si>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</si>
  <si>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</si>
  <si>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</si>
  <si>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</si>
  <si>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</si>
  <si>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</si>
  <si>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</si>
  <si>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</si>
  <si>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</si>
  <si>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</si>
  <si>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</si>
  <si>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</si>
  <si>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</si>
  <si>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</si>
  <si>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</si>
  <si>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</si>
  <si>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</si>
  <si>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</si>
  <si>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</si>
  <si>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</si>
  <si>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</si>
  <si>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</si>
  <si>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</si>
  <si>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</si>
  <si>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</si>
  <si>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</si>
  <si>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</si>
  <si>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</si>
  <si>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</si>
  <si>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</si>
  <si>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</si>
  <si>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</si>
  <si>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</si>
  <si>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</si>
  <si>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</si>
  <si>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</si>
  <si>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</si>
  <si>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</si>
  <si>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</si>
  <si>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</si>
  <si>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</si>
  <si>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</si>
  <si>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</si>
  <si>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</si>
  <si>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</si>
  <si>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</si>
  <si>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</si>
  <si>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</si>
  <si>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</si>
  <si>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</si>
  <si>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</si>
  <si>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</si>
  <si>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</si>
  <si>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</si>
  <si>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</si>
  <si>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</si>
  <si>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</si>
  <si>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</si>
  <si>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</si>
  <si>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</si>
  <si>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</si>
  <si>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</si>
  <si>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</si>
  <si>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</si>
  <si>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</si>
  <si>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</si>
  <si>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</si>
  <si>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</si>
  <si>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</si>
  <si>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</si>
  <si>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</si>
  <si>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t>ЕИК по БУЛСТАТ:175064530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</si>
  <si>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АКЦИИ БЪЛГАРИЯ"</t>
    </r>
  </si>
  <si>
    <t>Изп.директор на УД КД Инвестмънтс ЕАД</t>
  </si>
  <si>
    <t>Отчетен период:31.05.2008</t>
  </si>
  <si>
    <t>/Г.Бисерински/</t>
  </si>
  <si>
    <t>/Н. Петрова/</t>
  </si>
  <si>
    <t>Дата:10.02.2009</t>
  </si>
  <si>
    <t>/З.Дорянов/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</si>
</sst>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31">
      <selection activeCell="B59" sqref="B59"/>
    </sheetView>
  </sheetViews>
  <sheetFormatPr defaultColWidth="9.140625" defaultRowHeight="12.75"/>
  <cols>
    <col min="1" max="1" width="31.8515625" style="1" customWidth="1"/>
    <col min="2" max="2" width="14.00390625" style="1" customWidth="1"/>
    <col min="3" max="3" width="10.00390625" style="1" customWidth="1"/>
    <col min="4" max="4" width="37.57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6.5" customHeight="1">
      <c r="A2" s="2"/>
      <c r="B2" s="3"/>
      <c r="C2" s="34" t="s">
        <v>1</v>
      </c>
      <c r="D2" s="34"/>
      <c r="E2" s="5"/>
      <c r="F2" s="5"/>
    </row>
    <row r="3" spans="1:6" ht="21.75" customHeight="1">
      <c r="A3" s="4" t="s">
        <v>74</v>
      </c>
      <c r="B3" s="6"/>
      <c r="C3" s="2"/>
      <c r="D3" s="2"/>
      <c r="E3" s="33" t="s">
        <v>73</v>
      </c>
      <c r="F3" s="33"/>
    </row>
    <row r="4" spans="1:6" ht="14.25" customHeight="1">
      <c r="A4" s="4" t="s">
        <v>76</v>
      </c>
      <c r="B4" s="6"/>
      <c r="C4" s="7"/>
      <c r="D4" s="7"/>
      <c r="E4" s="5"/>
      <c r="F4" s="8" t="s">
        <v>2</v>
      </c>
    </row>
    <row r="5" spans="1:6" ht="37.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">
      <c r="A8" s="15" t="s">
        <v>12</v>
      </c>
      <c r="B8" s="16"/>
      <c r="C8" s="16"/>
      <c r="D8" s="15" t="s">
        <v>13</v>
      </c>
      <c r="E8" s="26">
        <v>3041346.23</v>
      </c>
      <c r="F8" s="26">
        <v>3292892.6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.75" customHeight="1">
      <c r="A10" s="16" t="s">
        <v>16</v>
      </c>
      <c r="B10" s="16"/>
      <c r="C10" s="16"/>
      <c r="D10" s="16" t="s">
        <v>17</v>
      </c>
      <c r="E10" s="25">
        <f>2644069.3-1085745.9</f>
        <v>1558323.4</v>
      </c>
      <c r="F10" s="25">
        <v>1674089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3.5" customHeight="1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1558323.4</v>
      </c>
      <c r="F13" s="26">
        <v>1674089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1618705.91</v>
      </c>
      <c r="F15" s="25">
        <v>179496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28</v>
      </c>
      <c r="B16" s="16"/>
      <c r="C16" s="16"/>
      <c r="D16" s="16" t="s">
        <v>29</v>
      </c>
      <c r="E16" s="25">
        <v>1618705.91</v>
      </c>
      <c r="F16" s="25">
        <v>179495.6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32</v>
      </c>
      <c r="B18" s="16"/>
      <c r="C18" s="16"/>
      <c r="D18" s="13" t="s">
        <v>33</v>
      </c>
      <c r="E18" s="25">
        <v>-1744137.31</v>
      </c>
      <c r="F18" s="25">
        <v>1439209.6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34</v>
      </c>
      <c r="B19" s="25">
        <f>230059.78+173864.04</f>
        <v>403923.82</v>
      </c>
      <c r="C19" s="25">
        <v>172360.23</v>
      </c>
      <c r="D19" s="18" t="s">
        <v>35</v>
      </c>
      <c r="E19" s="26">
        <f>SUM(E15+E18)</f>
        <v>-125431.40000000014</v>
      </c>
      <c r="F19" s="26">
        <f>F15+F18</f>
        <v>1618705.6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36</v>
      </c>
      <c r="B20" s="25">
        <v>805416.48</v>
      </c>
      <c r="C20" s="25">
        <v>583810</v>
      </c>
      <c r="D20" s="19" t="s">
        <v>37</v>
      </c>
      <c r="E20" s="26">
        <f>E8+E13+E19</f>
        <v>4474238.2299999995</v>
      </c>
      <c r="F20" s="26">
        <f>F8+F13+F19</f>
        <v>6585687.199999999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1209340.3</v>
      </c>
      <c r="C22" s="26">
        <v>756170.23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3134768.6</v>
      </c>
      <c r="C24" s="25">
        <v>5855300.35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16</v>
      </c>
      <c r="B25" s="25">
        <v>3134768.6</v>
      </c>
      <c r="C25" s="25">
        <v>5855300.35</v>
      </c>
      <c r="D25" s="16" t="s">
        <v>42</v>
      </c>
      <c r="E25" s="25">
        <f>E26+E27+E28</f>
        <v>14422</v>
      </c>
      <c r="F25" s="25">
        <v>1006.4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43</v>
      </c>
      <c r="B26" s="27">
        <v>0</v>
      </c>
      <c r="C26" s="27"/>
      <c r="D26" s="16" t="s">
        <v>44</v>
      </c>
      <c r="E26" s="27">
        <v>795</v>
      </c>
      <c r="F26" s="27">
        <v>1006.4</v>
      </c>
    </row>
    <row r="27" spans="1:6" ht="12">
      <c r="A27" s="13" t="s">
        <v>18</v>
      </c>
      <c r="B27" s="13"/>
      <c r="C27" s="13"/>
      <c r="D27" s="16" t="s">
        <v>45</v>
      </c>
      <c r="E27" s="27">
        <v>13627</v>
      </c>
      <c r="F27" s="27"/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">
      <c r="A29" s="13" t="s">
        <v>48</v>
      </c>
      <c r="B29" s="13"/>
      <c r="C29" s="13"/>
      <c r="D29" s="21" t="s">
        <v>49</v>
      </c>
      <c r="E29" s="27">
        <v>209.82</v>
      </c>
      <c r="F29" s="27">
        <v>739.4</v>
      </c>
    </row>
    <row r="30" spans="1:6" ht="12">
      <c r="A30" s="13" t="s">
        <v>50</v>
      </c>
      <c r="B30" s="13"/>
      <c r="C30" s="13"/>
      <c r="D30" s="1" t="s">
        <v>51</v>
      </c>
      <c r="E30" s="13"/>
      <c r="F30" s="27"/>
    </row>
    <row r="31" spans="1:6" ht="12">
      <c r="A31" s="13" t="s">
        <v>52</v>
      </c>
      <c r="B31" s="13"/>
      <c r="C31" s="13"/>
      <c r="D31" s="21" t="s">
        <v>53</v>
      </c>
      <c r="E31" s="13"/>
      <c r="F31" s="27"/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>
        <v>0</v>
      </c>
      <c r="F33" s="27">
        <v>0</v>
      </c>
    </row>
    <row r="34" spans="1:6" ht="12">
      <c r="A34" s="19" t="s">
        <v>58</v>
      </c>
      <c r="B34" s="28">
        <f>SUM(B24+B29+B30+B31+B32+B33)</f>
        <v>3134768.6</v>
      </c>
      <c r="C34" s="28">
        <v>5855300.35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>
        <v>0</v>
      </c>
    </row>
    <row r="36" spans="1:6" ht="13.5" customHeight="1">
      <c r="A36" s="16" t="s">
        <v>62</v>
      </c>
      <c r="B36" s="30">
        <v>3516</v>
      </c>
      <c r="C36" s="27">
        <v>2992.15</v>
      </c>
      <c r="D36" s="21" t="s">
        <v>63</v>
      </c>
      <c r="E36" s="13">
        <v>2869</v>
      </c>
      <c r="F36" s="13">
        <v>92653</v>
      </c>
    </row>
    <row r="37" spans="1:6" ht="24">
      <c r="A37" s="16" t="s">
        <v>64</v>
      </c>
      <c r="B37" s="30">
        <v>138548</v>
      </c>
      <c r="C37" s="27">
        <v>65623.5</v>
      </c>
      <c r="D37" s="19" t="s">
        <v>22</v>
      </c>
      <c r="E37" s="28">
        <f>E24+E25+E29+E30+E31+E32+E33+E34+E35+E36</f>
        <v>17500.82</v>
      </c>
      <c r="F37" s="28">
        <f>F24+F25+F29+F33+F34+F35+F36</f>
        <v>94398.8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17500.82</v>
      </c>
      <c r="F38" s="28">
        <f>F37</f>
        <v>94398.8</v>
      </c>
    </row>
    <row r="39" spans="1:6" ht="12">
      <c r="A39" s="16" t="s">
        <v>67</v>
      </c>
      <c r="B39" s="13">
        <v>5161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147225</v>
      </c>
      <c r="C40" s="28">
        <v>68615.65</v>
      </c>
      <c r="D40" s="13"/>
      <c r="E40" s="13"/>
      <c r="F40" s="13"/>
    </row>
    <row r="41" spans="1:6" ht="12">
      <c r="A41" s="15" t="s">
        <v>69</v>
      </c>
      <c r="B41" s="28">
        <v>405.4</v>
      </c>
      <c r="C41" s="28"/>
      <c r="D41" s="13"/>
      <c r="E41" s="13"/>
      <c r="F41" s="13"/>
    </row>
    <row r="42" spans="1:6" ht="12">
      <c r="A42" s="18" t="s">
        <v>66</v>
      </c>
      <c r="B42" s="28">
        <f>B22+B34+B40</f>
        <v>4491333.9</v>
      </c>
      <c r="C42" s="28">
        <v>6680086.23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4491739.300000001</v>
      </c>
      <c r="C44" s="26">
        <v>6680086.23</v>
      </c>
      <c r="D44" s="18" t="s">
        <v>71</v>
      </c>
      <c r="E44" s="28">
        <f>E20+E38</f>
        <v>4491739.05</v>
      </c>
      <c r="F44" s="28">
        <f>F20+F38</f>
        <v>6680085.999999999</v>
      </c>
    </row>
    <row r="45" spans="2:7" ht="12">
      <c r="B45" s="22"/>
      <c r="C45" s="22"/>
      <c r="D45" s="22"/>
      <c r="E45" s="22"/>
      <c r="F45" s="22"/>
      <c r="G45" s="22"/>
    </row>
    <row r="46" spans="2:7" ht="12">
      <c r="B46" s="22"/>
      <c r="C46" s="22"/>
      <c r="D46" s="22"/>
      <c r="E46" s="22"/>
      <c r="F46" s="22"/>
      <c r="G46" s="22"/>
    </row>
    <row r="47" spans="2:7" ht="12">
      <c r="B47" s="22"/>
      <c r="C47" s="22"/>
      <c r="D47" s="22"/>
      <c r="E47" s="22"/>
      <c r="F47" s="22"/>
      <c r="G47" s="22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79</v>
      </c>
      <c r="B49" s="31" t="s">
        <v>72</v>
      </c>
      <c r="C49" s="31"/>
      <c r="D49" s="31" t="s">
        <v>75</v>
      </c>
      <c r="E49" s="31"/>
      <c r="F49" s="17"/>
      <c r="G49" s="22"/>
    </row>
    <row r="50" spans="2:7" ht="12">
      <c r="B50" s="22"/>
      <c r="C50" s="22" t="s">
        <v>80</v>
      </c>
      <c r="D50" s="29" t="s">
        <v>77</v>
      </c>
      <c r="E50" s="22"/>
      <c r="F50" s="22"/>
      <c r="G50" s="22"/>
    </row>
    <row r="51" spans="2:7" ht="12">
      <c r="B51" s="22"/>
      <c r="C51" s="22"/>
      <c r="D51" s="29"/>
      <c r="E51" s="22"/>
      <c r="F51" s="22"/>
      <c r="G51" s="22"/>
    </row>
    <row r="52" spans="2:7" ht="12">
      <c r="B52" s="22"/>
      <c r="C52" s="22"/>
      <c r="D52" s="29"/>
      <c r="E52" s="22"/>
      <c r="F52" s="22"/>
      <c r="G52" s="22"/>
    </row>
    <row r="53" spans="3:6" ht="12">
      <c r="C53" s="22"/>
      <c r="D53" s="31" t="s">
        <v>75</v>
      </c>
      <c r="E53" s="31"/>
      <c r="F53" s="23"/>
    </row>
    <row r="54" spans="1:7" ht="12">
      <c r="A54" s="22"/>
      <c r="B54" s="22"/>
      <c r="C54" s="22"/>
      <c r="D54" s="29" t="s">
        <v>78</v>
      </c>
      <c r="E54" s="22"/>
      <c r="F54" s="22"/>
      <c r="G54" s="22"/>
    </row>
    <row r="55" ht="12"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2"/>
      <c r="E62" s="22"/>
      <c r="F62" s="22"/>
      <c r="G62" s="22"/>
    </row>
    <row r="63" spans="1:7" ht="12">
      <c r="A63" s="22"/>
      <c r="B63" s="22"/>
      <c r="C63" s="22"/>
      <c r="D63" s="23"/>
      <c r="E63" s="22"/>
      <c r="F63" s="22"/>
      <c r="G63" s="22"/>
    </row>
    <row r="64" spans="1:7" s="17" customFormat="1" ht="12">
      <c r="A64" s="23"/>
      <c r="B64" s="23"/>
      <c r="C64" s="23"/>
      <c r="D64" s="23"/>
      <c r="E64" s="23"/>
      <c r="F64" s="23"/>
      <c r="G64" s="23"/>
    </row>
    <row r="65" spans="1:7" s="17" customFormat="1" ht="12">
      <c r="A65" s="23"/>
      <c r="B65" s="23"/>
      <c r="C65" s="23"/>
      <c r="D65" s="24"/>
      <c r="E65" s="23"/>
      <c r="F65" s="23"/>
      <c r="G65" s="23"/>
    </row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</sheetData>
  <sheetProtection/>
  <mergeCells count="6">
    <mergeCell ref="D53:E53"/>
    <mergeCell ref="E1:F1"/>
    <mergeCell ref="E3:F3"/>
    <mergeCell ref="C2:D2"/>
    <mergeCell ref="B49:C49"/>
    <mergeCell ref="D49:E49"/>
  </mergeCells>
  <printOptions/>
  <pageMargins left="0.15748031496062992" right="0.2362204724409449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tsvetelinat</cp:lastModifiedBy>
  <cp:lastPrinted>2008-10-13T20:09:38Z</cp:lastPrinted>
  <dcterms:created xsi:type="dcterms:W3CDTF">2008-04-01T08:58:21Z</dcterms:created>
  <dcterms:modified xsi:type="dcterms:W3CDTF">2009-02-25T09:15:12Z</dcterms:modified>
  <cp:category/>
  <cp:version/>
  <cp:contentType/>
  <cp:contentStatus/>
</cp:coreProperties>
</file>