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<sst xmlns="http://schemas.openxmlformats.org/spreadsheetml/2006/main" count="87" uniqueCount="80">
  <si>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</si>
  <si>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</si>
  <si>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</si>
  <si>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</si>
  <si>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</si>
  <si>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</si>
  <si>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</si>
  <si>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</si>
  <si>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</si>
  <si>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</si>
  <si>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</si>
  <si>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</si>
  <si>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</si>
  <si>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</si>
  <si>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</si>
  <si>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</si>
  <si>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</si>
  <si>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</si>
  <si>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</si>
  <si>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</si>
  <si>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</si>
  <si>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</si>
  <si>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</si>
  <si>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</si>
  <si>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</si>
  <si>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</si>
  <si>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</si>
  <si>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</si>
  <si>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</si>
  <si>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</si>
  <si>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</si>
  <si>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</si>
  <si>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</si>
  <si>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</si>
  <si>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</si>
  <si>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</si>
  <si>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</si>
  <si>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</si>
  <si>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</si>
  <si>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</si>
  <si>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</si>
  <si>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</si>
  <si>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</si>
  <si>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</si>
  <si>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</si>
  <si>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</si>
  <si>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</si>
  <si>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</si>
  <si>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</si>
  <si>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</si>
  <si>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</si>
  <si>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</si>
  <si>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</si>
  <si>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</si>
  <si>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</si>
  <si>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</si>
  <si>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</si>
  <si>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</si>
  <si>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</si>
  <si>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</si>
  <si>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</si>
  <si>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</si>
  <si>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</si>
  <si>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</si>
  <si>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</si>
  <si>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</si>
  <si>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</si>
  <si>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</si>
  <si>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</si>
  <si>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</si>
  <si>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</si>
  <si>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</si>
  <si>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</si>
  <si>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</si>
  <si>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</si>
  <si>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</si>
  <si>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</si>
  <si>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   Цветолина Проданова</t>
  </si>
  <si>
    <t>Отчетен период: към 31.03.2016</t>
  </si>
  <si>
    <t>Дата: 05.04.2016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</si>
</sst>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0">
      <selection activeCell="B28" sqref="B2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76</v>
      </c>
      <c r="B3" s="6"/>
      <c r="C3" s="2"/>
      <c r="D3" s="2"/>
      <c r="E3" s="33" t="s">
        <v>2</v>
      </c>
      <c r="F3" s="33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1426130</v>
      </c>
      <c r="F8" s="16">
        <v>1416450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f>135263+25465+1</f>
        <v>160729</v>
      </c>
      <c r="F10" s="16">
        <v>155377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160729</v>
      </c>
      <c r="F13" s="16">
        <v>155377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600732</v>
      </c>
      <c r="F16" s="26">
        <v>547967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786</v>
      </c>
      <c r="F18" s="27">
        <v>52765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224471+24414</f>
        <v>248885</v>
      </c>
      <c r="C19" s="16">
        <v>176161</v>
      </c>
      <c r="D19" s="18" t="s">
        <v>36</v>
      </c>
      <c r="E19" s="27">
        <f>E16+E17+E18</f>
        <v>601518</v>
      </c>
      <c r="F19" s="27">
        <v>600732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382983</v>
      </c>
      <c r="C20" s="16">
        <v>621189</v>
      </c>
      <c r="D20" s="19" t="s">
        <v>38</v>
      </c>
      <c r="E20" s="27">
        <f>E19+E13+E8</f>
        <v>2188377</v>
      </c>
      <c r="F20" s="27">
        <v>2172559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631868</v>
      </c>
      <c r="C22" s="16">
        <v>797350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1320360</v>
      </c>
      <c r="C24" s="16">
        <v>1172847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2304</v>
      </c>
      <c r="F25" s="16">
        <v>2262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f>2304-E27</f>
        <v>437</v>
      </c>
      <c r="F26" s="16">
        <v>419</v>
      </c>
    </row>
    <row r="27" spans="1:6" ht="12">
      <c r="A27" s="13" t="s">
        <v>19</v>
      </c>
      <c r="B27" s="30">
        <f>733338+568600+20811-963-1426</f>
        <v>1320360</v>
      </c>
      <c r="C27" s="13">
        <v>1172847</v>
      </c>
      <c r="D27" s="16" t="s">
        <v>46</v>
      </c>
      <c r="E27" s="16">
        <v>1867</v>
      </c>
      <c r="F27" s="16">
        <v>1843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/>
      <c r="F29" s="13">
        <v>2520</v>
      </c>
    </row>
    <row r="30" spans="1:6" ht="12">
      <c r="A30" s="13" t="s">
        <v>51</v>
      </c>
      <c r="B30" s="30">
        <v>76483</v>
      </c>
      <c r="C30" s="13">
        <v>78564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1396843</v>
      </c>
      <c r="C34" s="13">
        <v>1251411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>
        <v>19865</v>
      </c>
    </row>
    <row r="36" spans="1:6" ht="13.5" customHeight="1">
      <c r="A36" s="16" t="s">
        <v>63</v>
      </c>
      <c r="B36" s="30">
        <v>963</v>
      </c>
      <c r="C36" s="13">
        <v>13144</v>
      </c>
      <c r="D36" s="21" t="s">
        <v>64</v>
      </c>
      <c r="E36" s="13">
        <v>97775</v>
      </c>
      <c r="F36" s="13">
        <v>97787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100079</v>
      </c>
      <c r="F37" s="13">
        <v>122434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100079</v>
      </c>
      <c r="F38" s="13">
        <v>122434</v>
      </c>
    </row>
    <row r="39" spans="1:6" ht="12">
      <c r="A39" s="16" t="s">
        <v>68</v>
      </c>
      <c r="B39" s="30">
        <f>257356+1426</f>
        <v>258782</v>
      </c>
      <c r="C39" s="13">
        <v>233088</v>
      </c>
      <c r="D39" s="13"/>
      <c r="E39" s="13"/>
      <c r="F39" s="13"/>
    </row>
    <row r="40" spans="1:6" ht="12">
      <c r="A40" s="18" t="s">
        <v>69</v>
      </c>
      <c r="B40" s="13">
        <f>SUM(B36:B39)</f>
        <v>259745</v>
      </c>
      <c r="C40" s="13">
        <v>246232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2288456</v>
      </c>
      <c r="C42" s="13">
        <v>2294993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2288456</v>
      </c>
      <c r="C44" s="16">
        <v>2294993</v>
      </c>
      <c r="D44" s="18" t="s">
        <v>72</v>
      </c>
      <c r="E44" s="13">
        <f>E38+E20</f>
        <v>2288456</v>
      </c>
      <c r="F44" s="13">
        <v>2294993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2016-04-05T09:01:25Z</cp:lastPrinted>
  <dcterms:created xsi:type="dcterms:W3CDTF">2008-10-10T06:49:12Z</dcterms:created>
  <dcterms:modified xsi:type="dcterms:W3CDTF">2016-04-05T09:01:31Z</dcterms:modified>
  <cp:category/>
  <cp:version/>
  <cp:contentType/>
  <cp:contentStatus/>
</cp:coreProperties>
</file>