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<sst xmlns="http://schemas.openxmlformats.org/spreadsheetml/2006/main" count="1074" uniqueCount="885">
  <si>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</si>
  <si>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</si>
  <si>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</si>
  <si>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</si>
  <si>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</si>
  <si>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</si>
  <si>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</si>
  <si>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</si>
  <si>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</si>
  <si>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</si>
  <si>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</si>
  <si>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</si>
  <si>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</si>
  <si>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</si>
  <si>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</si>
  <si>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</si>
  <si>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</si>
  <si>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</si>
  <si>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</si>
  <si>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</si>
  <si>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</si>
  <si>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</si>
  <si>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</si>
  <si>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</si>
  <si>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</si>
  <si>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</si>
  <si>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</si>
  <si>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</si>
  <si>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</si>
  <si>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</si>
  <si>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</si>
  <si>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</si>
  <si>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</si>
  <si>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</si>
  <si>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</si>
  <si>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</si>
  <si>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</si>
  <si>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</si>
  <si>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</si>
  <si>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</si>
  <si>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</si>
  <si>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</si>
  <si>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</si>
  <si>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</si>
  <si>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</si>
  <si>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</si>
  <si>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</si>
  <si>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</si>
  <si>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</si>
  <si>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</si>
  <si>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</si>
  <si>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</si>
  <si>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</si>
  <si>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</si>
  <si>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</si>
  <si>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</si>
  <si>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</si>
  <si>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</si>
  <si>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</si>
  <si>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</si>
  <si>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</si>
  <si>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</si>
  <si>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</si>
  <si>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</si>
  <si>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</si>
  <si>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</si>
  <si>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</si>
  <si>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</si>
  <si>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</si>
  <si>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</si>
  <si>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</si>
  <si>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</si>
  <si>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</si>
  <si>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</si>
  <si>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</si>
  <si>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</si>
  <si>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</si>
  <si>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</si>
  <si>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</si>
  <si>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</si>
  <si>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</si>
  <si>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</si>
  <si>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</si>
  <si>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</si>
  <si>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</si>
  <si>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</si>
  <si>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</si>
  <si>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</si>
  <si>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</si>
  <si>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</si>
  <si>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</si>
  <si>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</si>
  <si>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</si>
  <si>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</si>
  <si>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</si>
  <si>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</si>
  <si>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</si>
  <si>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</si>
  <si>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</si>
  <si>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</si>
  <si>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</si>
  <si>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</si>
  <si>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</si>
  <si>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</si>
  <si>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</si>
  <si>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</si>
  <si>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</si>
  <si>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</si>
  <si>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</si>
  <si>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</si>
  <si>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</si>
  <si>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</si>
  <si>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</si>
  <si>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</si>
  <si>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</si>
  <si>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</si>
  <si>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</si>
  <si>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</si>
  <si>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</si>
  <si>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</si>
  <si>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</si>
  <si>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</si>
  <si>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</si>
  <si>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</si>
  <si>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</si>
  <si>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</si>
  <si>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</si>
  <si>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</si>
  <si>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</si>
  <si>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</si>
  <si>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</si>
  <si>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</si>
  <si>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</si>
  <si>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</si>
  <si>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</si>
  <si>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</si>
  <si>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</si>
  <si>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</si>
  <si>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</si>
  <si>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</si>
  <si>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</si>
  <si>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</si>
  <si>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</si>
  <si>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</si>
  <si>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</si>
  <si>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</si>
  <si>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</si>
  <si>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</si>
  <si>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</si>
  <si>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</si>
  <si>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</si>
  <si>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</si>
  <si>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</si>
  <si>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</si>
  <si>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</si>
  <si>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</si>
  <si>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</si>
  <si>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</si>
  <si>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</si>
  <si>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</si>
  <si>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</si>
  <si>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</si>
  <si>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</si>
  <si>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</si>
  <si>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</si>
  <si>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</si>
  <si>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</si>
  <si>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</si>
  <si>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</si>
  <si>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</si>
  <si>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</si>
  <si>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</si>
  <si>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</si>
  <si>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</si>
  <si>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</si>
  <si>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</si>
  <si>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</si>
  <si>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</si>
  <si>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</si>
  <si>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</si>
  <si>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</si>
  <si>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</si>
  <si>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</si>
  <si>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</si>
  <si>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</si>
  <si>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</si>
  <si>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</si>
  <si>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</si>
  <si>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</si>
  <si>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</si>
  <si>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</si>
  <si>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</si>
  <si>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</si>
  <si>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</si>
  <si>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</si>
  <si>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</si>
  <si>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</si>
  <si>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</si>
  <si>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</si>
  <si>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</si>
  <si>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</si>
  <si>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</si>
  <si>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</si>
  <si>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</si>
  <si>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</si>
  <si>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</si>
  <si>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</si>
  <si>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</si>
  <si>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</si>
  <si>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</si>
  <si>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</si>
  <si>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</si>
  <si>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</si>
  <si>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</si>
  <si>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</si>
  <si>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</si>
  <si>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</si>
  <si>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</si>
  <si>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</si>
  <si>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</si>
  <si>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</si>
  <si>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</si>
  <si>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</si>
  <si>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</si>
  <si>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</si>
  <si>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</si>
  <si>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</si>
  <si>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</si>
  <si>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</si>
  <si>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</si>
  <si>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</si>
  <si>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</si>
  <si>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</si>
  <si>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</si>
  <si>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</si>
  <si>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</si>
  <si>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</si>
  <si>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</si>
  <si>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</si>
  <si>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</si>
  <si>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</si>
  <si>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</si>
  <si>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</si>
  <si>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</si>
  <si>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</si>
  <si>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</si>
  <si>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</si>
  <si>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</si>
  <si>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</si>
  <si>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</si>
  <si>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</si>
  <si>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</si>
  <si>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</si>
  <si>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</si>
  <si>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</si>
  <si>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</si>
  <si>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</si>
  <si>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</si>
  <si>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</si>
  <si>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</si>
  <si>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</si>
  <si>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</si>
  <si>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</si>
  <si>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</si>
  <si>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</si>
  <si>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</si>
  <si>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</si>
  <si>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</si>
  <si>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</si>
  <si>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</si>
  <si>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</si>
  <si>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</si>
  <si>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</si>
  <si>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</si>
  <si>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</si>
  <si>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</si>
  <si>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</si>
  <si>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</si>
  <si>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</si>
  <si>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</si>
  <si>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</si>
  <si>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</si>
  <si>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</si>
  <si>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</si>
  <si>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</si>
  <si>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</si>
  <si>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</si>
  <si>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</si>
  <si>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</si>
  <si>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</si>
  <si>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</si>
  <si>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</si>
  <si>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</si>
  <si>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</si>
  <si>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</si>
  <si>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</si>
  <si>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</si>
  <si>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</si>
  <si>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</si>
  <si>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</si>
  <si>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</si>
  <si>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</si>
  <si>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</si>
  <si>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</si>
  <si>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</si>
  <si>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</si>
  <si>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</si>
  <si>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</si>
  <si>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</si>
  <si>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</si>
  <si>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</si>
  <si>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</si>
  <si>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</si>
  <si>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</si>
  <si>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</si>
  <si>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</si>
  <si>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</si>
  <si>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</si>
  <si>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</si>
  <si>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</si>
  <si>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</si>
  <si>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</si>
  <si>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</si>
  <si>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</si>
  <si>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</si>
  <si>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</si>
  <si>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</si>
  <si>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</si>
  <si>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</si>
  <si>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</si>
  <si>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</si>
  <si>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</si>
  <si>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</si>
  <si>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</si>
  <si>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</si>
  <si>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</si>
  <si>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</si>
  <si>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</si>
  <si>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</si>
  <si>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</si>
  <si>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</si>
  <si>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</si>
  <si>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</si>
  <si>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</si>
  <si>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</si>
  <si>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</si>
  <si>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</si>
  <si>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</si>
  <si>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</si>
  <si>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</si>
  <si>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</si>
  <si>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</si>
  <si>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</si>
  <si>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</si>
  <si>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</si>
  <si>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</si>
  <si>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</si>
  <si>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</si>
  <si>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</si>
  <si>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</si>
  <si>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</si>
  <si>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</si>
  <si>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</si>
  <si>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</si>
  <si>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</si>
  <si>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</si>
  <si>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</si>
  <si>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</si>
  <si>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</si>
  <si>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</si>
  <si>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</si>
  <si>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</si>
  <si>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</si>
  <si>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</si>
  <si>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</si>
  <si>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</si>
  <si>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</si>
  <si>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</si>
  <si>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</si>
  <si>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</si>
  <si>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</si>
  <si>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</si>
  <si>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</si>
  <si>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</si>
  <si>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</si>
  <si>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</si>
  <si>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</si>
  <si>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</si>
  <si>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</si>
  <si>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</si>
  <si>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</si>
  <si>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</si>
  <si>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</si>
  <si>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</si>
  <si>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</si>
  <si>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</si>
  <si>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</si>
  <si>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</si>
  <si>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</si>
  <si>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</si>
  <si>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</si>
  <si>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</si>
  <si>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</si>
  <si>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</si>
  <si>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</si>
  <si>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</si>
  <si>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</si>
  <si>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</si>
  <si>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</si>
  <si>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</si>
  <si>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</si>
  <si>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</si>
  <si>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</si>
  <si>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</si>
  <si>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</si>
  <si>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</si>
  <si>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</si>
  <si>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</si>
  <si>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</si>
  <si>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</si>
  <si>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</si>
  <si>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</si>
  <si>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</si>
  <si>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</si>
  <si>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</si>
  <si>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</si>
  <si>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</si>
  <si>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</si>
  <si>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</si>
  <si>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</si>
  <si>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</si>
  <si>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</si>
  <si>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</si>
  <si>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</si>
  <si>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</si>
  <si>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</si>
  <si>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</si>
  <si>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</si>
  <si>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</si>
  <si>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</si>
  <si>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</si>
  <si>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</si>
  <si>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</si>
  <si>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</si>
  <si>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</si>
  <si>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</si>
  <si>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</si>
  <si>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</si>
  <si>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</si>
  <si>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</si>
  <si>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</si>
  <si>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</si>
  <si>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</si>
  <si>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</si>
  <si>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</si>
  <si>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</si>
  <si>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</si>
  <si>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</si>
  <si>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</si>
  <si>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</si>
  <si>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</si>
  <si>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</si>
  <si>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</si>
  <si>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</si>
  <si>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</si>
  <si>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</si>
  <si>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</si>
  <si>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</si>
  <si>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</si>
  <si>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</si>
  <si>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</si>
  <si>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</si>
  <si>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</si>
  <si>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</si>
  <si>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</si>
  <si>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</si>
  <si>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</si>
  <si>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</si>
  <si>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</si>
  <si>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</si>
  <si>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</si>
  <si>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</si>
  <si>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</si>
  <si>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</si>
  <si>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</si>
  <si>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</si>
  <si>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</si>
  <si>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</si>
  <si>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</si>
  <si>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</si>
  <si>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</si>
  <si>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</si>
  <si>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</si>
  <si>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</si>
  <si>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</si>
  <si>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</si>
  <si>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</si>
  <si>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</si>
  <si>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</si>
  <si>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</si>
  <si>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</si>
  <si>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</si>
  <si>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</si>
  <si>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</si>
  <si>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</si>
  <si>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</si>
  <si>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</si>
  <si>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</si>
  <si>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</si>
  <si>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</si>
  <si>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</si>
  <si>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</si>
  <si>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</si>
  <si>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</si>
  <si>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</si>
  <si>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</si>
  <si>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</si>
  <si>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</si>
  <si>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</si>
  <si>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</si>
  <si>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</si>
  <si>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</si>
  <si>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</si>
  <si>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</si>
  <si>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</si>
  <si>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</si>
  <si>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</si>
  <si>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</si>
  <si>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</si>
  <si>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</si>
  <si>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</si>
  <si>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</si>
  <si>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</si>
  <si>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</si>
  <si>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</si>
  <si>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</si>
  <si>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</si>
  <si>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</si>
  <si>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</si>
  <si>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</si>
  <si>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</si>
  <si>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</si>
  <si>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</si>
  <si>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</si>
  <si>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</si>
  <si>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</si>
  <si>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</si>
  <si>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</si>
  <si>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</si>
  <si>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</si>
  <si>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</si>
  <si>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</si>
  <si>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</si>
  <si>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</si>
  <si>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</si>
  <si>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</si>
  <si>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</si>
  <si>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</si>
  <si>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</si>
  <si>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</si>
  <si>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</si>
  <si>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</si>
  <si>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</si>
  <si>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</si>
  <si>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</si>
  <si>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</si>
  <si>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</si>
  <si>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</si>
  <si>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</si>
  <si>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</si>
  <si>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</si>
  <si>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</si>
  <si>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</si>
  <si>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</si>
  <si>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</si>
  <si>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</si>
  <si>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</si>
  <si>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</si>
  <si>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</si>
  <si>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</si>
  <si>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</si>
  <si>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</si>
  <si>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</si>
  <si>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</si>
  <si>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</si>
  <si>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</si>
  <si>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</si>
  <si>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</si>
  <si>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</si>
  <si>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</si>
  <si>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</si>
  <si>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</si>
  <si>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</si>
  <si>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</si>
  <si>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</si>
  <si>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</si>
  <si>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</si>
  <si>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</si>
  <si>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</si>
  <si>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</si>
  <si>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</si>
  <si>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</si>
  <si>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</si>
  <si>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</si>
  <si>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</si>
  <si>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</si>
  <si>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</si>
  <si>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</si>
  <si>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</si>
  <si>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</si>
  <si>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</si>
  <si>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</si>
  <si>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</si>
  <si>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</si>
  <si>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</si>
  <si>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</si>
  <si>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</si>
  <si>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</si>
  <si>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</si>
  <si>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</si>
  <si>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</si>
  <si>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</si>
  <si>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</si>
  <si>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</si>
  <si>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</si>
  <si>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</si>
  <si>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</si>
  <si>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</si>
  <si>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</si>
  <si>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</si>
  <si>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</si>
  <si>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</si>
  <si>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</si>
  <si>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</si>
  <si>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</si>
  <si>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</si>
  <si>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</si>
  <si>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</si>
  <si>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</si>
  <si>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</si>
  <si>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</si>
  <si>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</si>
  <si>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</si>
  <si>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</si>
  <si>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</si>
  <si>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</si>
  <si>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</si>
  <si>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</si>
  <si>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</si>
  <si>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</si>
  <si>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</si>
  <si>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</si>
  <si>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</si>
  <si>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</si>
  <si>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</si>
  <si>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</si>
  <si>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</si>
  <si>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</si>
  <si>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</si>
  <si>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</si>
  <si>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</si>
  <si>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</si>
  <si>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</si>
  <si>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</si>
  <si>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</si>
  <si>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</si>
  <si>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</si>
  <si>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</si>
  <si>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</si>
  <si>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</si>
  <si>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</si>
  <si>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</si>
  <si>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</si>
  <si>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</si>
  <si>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</si>
  <si>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</si>
  <si>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</si>
  <si>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</si>
  <si>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</si>
  <si>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</si>
  <si>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</si>
  <si>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</si>
  <si>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</si>
  <si>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</si>
  <si>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</si>
  <si>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</si>
  <si>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</si>
  <si>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</si>
  <si>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</si>
  <si>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</si>
  <si>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</si>
  <si>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</si>
  <si>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</si>
  <si>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</si>
  <si>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</si>
  <si>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</si>
  <si>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</si>
  <si>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</si>
  <si>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</si>
  <si>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</si>
  <si>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</si>
  <si>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</si>
  <si>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</si>
  <si>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</si>
  <si>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</si>
  <si>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</si>
  <si>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</si>
  <si>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</si>
  <si>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</si>
  <si>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</si>
  <si>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</si>
  <si>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</si>
  <si>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</si>
  <si>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</si>
  <si>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</si>
  <si>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</si>
  <si>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</si>
  <si>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</si>
  <si>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</si>
  <si>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</si>
  <si>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</si>
  <si>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</si>
  <si>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</si>
  <si>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</si>
  <si>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</si>
  <si>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</si>
  <si>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</si>
  <si>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</si>
  <si>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</si>
  <si>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</si>
  <si>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</si>
  <si>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</si>
  <si>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</si>
  <si>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</si>
  <si>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</si>
  <si>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</si>
  <si>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</si>
  <si>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</si>
  <si>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</si>
  <si>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</si>
  <si>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</si>
  <si>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</si>
  <si>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</si>
  <si>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</si>
  <si>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</si>
  <si>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</si>
  <si>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</si>
  <si>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</si>
  <si>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</si>
  <si>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</si>
  <si>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</si>
  <si>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</si>
  <si>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</si>
  <si>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</si>
  <si>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</si>
  <si>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</si>
  <si>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</si>
  <si>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</si>
  <si>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</si>
  <si>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</si>
  <si>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</si>
  <si>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</si>
  <si>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</si>
  <si>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</si>
  <si>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</si>
  <si>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</si>
  <si>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</si>
  <si>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</si>
  <si>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</si>
  <si>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</si>
  <si>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</si>
  <si>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</si>
  <si>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</si>
  <si>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</si>
  <si>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</si>
  <si>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</si>
  <si>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</si>
  <si>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</si>
  <si>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</si>
  <si>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</si>
  <si>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</si>
  <si>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</si>
  <si>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</si>
  <si>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</si>
  <si>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</si>
  <si>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</si>
  <si>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</si>
  <si>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</si>
  <si>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</si>
  <si>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</si>
  <si>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</si>
  <si>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</si>
  <si>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</si>
  <si>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</si>
  <si>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</si>
  <si>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</si>
  <si>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</si>
  <si>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</si>
  <si>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</si>
  <si>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</si>
  <si>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</si>
  <si>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</si>
  <si>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</si>
  <si>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</si>
  <si>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</si>
  <si>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</si>
  <si>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</si>
  <si>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</si>
  <si>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</si>
  <si>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</si>
  <si>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</si>
  <si>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</si>
  <si>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</si>
  <si>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</si>
  <si>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</si>
  <si>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</si>
  <si>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</si>
  <si>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</si>
  <si>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</si>
  <si>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</si>
  <si>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</si>
  <si>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</si>
  <si>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</si>
  <si>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</si>
  <si>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</si>
  <si>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</si>
  <si>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</si>
  <si>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</si>
  <si>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</si>
  <si>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</si>
  <si>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</si>
  <si>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</si>
  <si>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</si>
  <si>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</si>
  <si>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</si>
  <si>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</si>
  <si>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</si>
  <si>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</si>
  <si>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</si>
  <si>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</si>
  <si>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</si>
  <si>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</si>
  <si>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</si>
  <si>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</si>
  <si>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</si>
  <si>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</si>
  <si>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</si>
  <si>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</si>
  <si>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</si>
  <si>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</si>
  <si>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</si>
  <si>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</si>
  <si>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</si>
  <si>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</si>
  <si>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</si>
  <si>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</si>
  <si>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</si>
  <si>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</si>
  <si>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</si>
  <si>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</si>
  <si>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</si>
  <si>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</si>
  <si>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</si>
  <si>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</si>
  <si>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</si>
  <si>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</si>
  <si>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</si>
  <si>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</si>
  <si>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</si>
  <si>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</si>
  <si>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</si>
  <si>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</si>
  <si>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</si>
  <si>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</si>
  <si>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</si>
  <si>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</si>
  <si>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</si>
  <si>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</si>
  <si>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01.01.2018 г. до 31.03.2018 г.</t>
  </si>
  <si>
    <t>Дата на съставяне: 19.04.2018 г.</t>
  </si>
  <si>
    <t>19.04.2018 г.</t>
  </si>
  <si>
    <t xml:space="preserve">Дата на съставяне:     19.04.2018 г.                                  </t>
  </si>
  <si>
    <t xml:space="preserve">Дата  на съставяне:19.04.2018 г.                                                                                                                                </t>
  </si>
  <si>
    <t xml:space="preserve">Дата на съставяне: 19.04.2018 г.                    </t>
  </si>
  <si>
    <t>Дата на съставяне:19.04.2018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</si>
</sst>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40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30">
    <xf numFmtId="0" fontId="0" fillId="0" borderId="0" xfId="0" applyAlignment="1">
      <alignment/>
    </xf>
    <xf numFmtId="0" fontId="10" fillId="0" borderId="0" xfId="45" applyFont="1" applyBorder="1" applyAlignment="1" applyProtection="1">
      <alignment horizontal="left" vertical="top"/>
      <protection locked="0"/>
    </xf>
    <xf numFmtId="0" fontId="12" fillId="0" borderId="0" xfId="48" applyFont="1">
      <alignment/>
      <protection/>
    </xf>
    <xf numFmtId="0" fontId="11" fillId="0" borderId="0" xfId="48" applyFont="1" applyAlignment="1">
      <alignment/>
      <protection/>
    </xf>
    <xf numFmtId="0" fontId="11" fillId="0" borderId="0" xfId="46" applyFont="1" applyAlignment="1">
      <alignment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Fill="1" applyBorder="1" applyAlignment="1">
      <alignment horizontal="center" vertical="center" wrapText="1"/>
      <protection/>
    </xf>
    <xf numFmtId="0" fontId="11" fillId="0" borderId="10" xfId="48" applyFont="1" applyBorder="1" applyAlignment="1">
      <alignment vertical="center" wrapText="1"/>
      <protection/>
    </xf>
    <xf numFmtId="0" fontId="12" fillId="0" borderId="0" xfId="48" applyFont="1" applyBorder="1">
      <alignment/>
      <protection/>
    </xf>
    <xf numFmtId="0" fontId="12" fillId="0" borderId="10" xfId="48" applyFont="1" applyBorder="1" applyAlignment="1">
      <alignment vertical="center" wrapText="1"/>
      <protection/>
    </xf>
    <xf numFmtId="0" fontId="12" fillId="0" borderId="10" xfId="48" applyFont="1" applyBorder="1" applyAlignment="1">
      <alignment wrapText="1"/>
      <protection/>
    </xf>
    <xf numFmtId="3" fontId="12" fillId="0" borderId="0" xfId="48" applyNumberFormat="1" applyFont="1" applyBorder="1" applyAlignment="1" applyProtection="1">
      <alignment vertical="center"/>
      <protection locked="0"/>
    </xf>
    <xf numFmtId="0" fontId="11" fillId="0" borderId="0" xfId="48" applyFont="1" applyBorder="1" applyProtection="1">
      <alignment/>
      <protection locked="0"/>
    </xf>
    <xf numFmtId="49" fontId="11" fillId="0" borderId="11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wrapText="1"/>
      <protection/>
    </xf>
    <xf numFmtId="49" fontId="11" fillId="0" borderId="0" xfId="48" applyNumberFormat="1" applyFont="1" applyBorder="1" applyAlignment="1" applyProtection="1">
      <alignment horizontal="center" wrapText="1"/>
      <protection locked="0"/>
    </xf>
    <xf numFmtId="49" fontId="12" fillId="15" borderId="10" xfId="48" applyNumberFormat="1" applyFont="1" applyFill="1" applyBorder="1" applyAlignment="1">
      <alignment horizontal="center" vertical="center" wrapText="1"/>
      <protection/>
    </xf>
    <xf numFmtId="49" fontId="11" fillId="0" borderId="12" xfId="48" applyNumberFormat="1" applyFont="1" applyBorder="1" applyAlignment="1">
      <alignment horizontal="center" vertical="center" wrapText="1"/>
      <protection/>
    </xf>
    <xf numFmtId="0" fontId="12" fillId="0" borderId="0" xfId="44" applyFont="1">
      <alignment/>
      <protection/>
    </xf>
    <xf numFmtId="0" fontId="12" fillId="0" borderId="0" xfId="43" applyFont="1" applyAlignment="1">
      <alignment horizontal="center"/>
      <protection/>
    </xf>
    <xf numFmtId="49" fontId="5" fillId="0" borderId="0" xfId="42" applyNumberFormat="1" applyFont="1" applyAlignment="1">
      <alignment horizontal="center" vertical="center" wrapText="1"/>
      <protection/>
    </xf>
    <xf numFmtId="0" fontId="5" fillId="0" borderId="0" xfId="42" applyNumberFormat="1" applyFont="1" applyAlignment="1">
      <alignment horizontal="center" vertical="center" wrapText="1"/>
      <protection/>
    </xf>
    <xf numFmtId="0" fontId="5" fillId="0" borderId="0" xfId="43" applyFont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49" fontId="5" fillId="0" borderId="0" xfId="43" applyNumberFormat="1" applyFont="1" applyBorder="1" applyAlignment="1">
      <alignment vertical="justify"/>
      <protection/>
    </xf>
    <xf numFmtId="0" fontId="6" fillId="0" borderId="0" xfId="43" applyFont="1" applyBorder="1" applyAlignment="1">
      <alignment vertical="justify"/>
      <protection/>
    </xf>
    <xf numFmtId="0" fontId="5" fillId="0" borderId="0" xfId="43" applyFont="1" applyBorder="1" applyAlignment="1">
      <alignment horizontal="right" vertical="justify"/>
      <protection/>
    </xf>
    <xf numFmtId="0" fontId="5" fillId="0" borderId="10" xfId="42" applyFont="1" applyBorder="1" applyAlignment="1">
      <alignment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42" applyNumberFormat="1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right" vertical="center" wrapText="1"/>
      <protection/>
    </xf>
    <xf numFmtId="49" fontId="13" fillId="0" borderId="10" xfId="42" applyNumberFormat="1" applyFont="1" applyBorder="1" applyAlignment="1">
      <alignment horizontal="center" vertical="center" wrapText="1"/>
      <protection/>
    </xf>
    <xf numFmtId="49" fontId="1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49" fontId="5" fillId="0" borderId="0" xfId="42" applyNumberFormat="1" applyFont="1" applyBorder="1" applyAlignment="1">
      <alignment horizontal="left" vertical="center" wrapText="1"/>
      <protection/>
    </xf>
    <xf numFmtId="0" fontId="6" fillId="0" borderId="0" xfId="42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14" borderId="10" xfId="47" applyNumberFormat="1" applyFont="1" applyFill="1" applyBorder="1" applyAlignment="1" applyProtection="1">
      <alignment vertical="center"/>
      <protection locked="0"/>
    </xf>
    <xf numFmtId="1" fontId="12" fillId="7" borderId="10" xfId="47" applyNumberFormat="1" applyFont="1" applyFill="1" applyBorder="1" applyAlignment="1" applyProtection="1">
      <alignment vertical="center"/>
      <protection locked="0"/>
    </xf>
    <xf numFmtId="1" fontId="12" fillId="18" borderId="10" xfId="47" applyNumberFormat="1" applyFont="1" applyFill="1" applyBorder="1" applyAlignment="1" applyProtection="1">
      <alignment vertical="center"/>
      <protection locked="0"/>
    </xf>
    <xf numFmtId="3" fontId="12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Fill="1" applyBorder="1" applyAlignment="1" applyProtection="1">
      <alignment vertical="center"/>
      <protection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Border="1" applyProtection="1">
      <alignment/>
      <protection/>
    </xf>
    <xf numFmtId="1" fontId="12" fillId="7" borderId="10" xfId="46" applyNumberFormat="1" applyFont="1" applyFill="1" applyBorder="1" applyAlignment="1" applyProtection="1">
      <alignment wrapText="1"/>
      <protection locked="0"/>
    </xf>
    <xf numFmtId="3" fontId="12" fillId="0" borderId="10" xfId="46" applyNumberFormat="1" applyFont="1" applyFill="1" applyBorder="1" applyAlignment="1" applyProtection="1">
      <alignment wrapText="1"/>
      <protection/>
    </xf>
    <xf numFmtId="1" fontId="12" fillId="18" borderId="10" xfId="46" applyNumberFormat="1" applyFont="1" applyFill="1" applyBorder="1" applyAlignment="1" applyProtection="1">
      <alignment wrapText="1"/>
      <protection locked="0"/>
    </xf>
    <xf numFmtId="49" fontId="12" fillId="0" borderId="10" xfId="48" applyNumberFormat="1" applyFont="1" applyBorder="1" applyAlignment="1" applyProtection="1">
      <alignment horizontal="center" vertical="center" wrapText="1"/>
      <protection/>
    </xf>
    <xf numFmtId="3" fontId="12" fillId="0" borderId="10" xfId="48" applyNumberFormat="1" applyFont="1" applyFill="1" applyBorder="1" applyAlignment="1" applyProtection="1">
      <alignment vertical="center"/>
      <protection/>
    </xf>
    <xf numFmtId="3" fontId="12" fillId="0" borderId="10" xfId="48" applyNumberFormat="1" applyFont="1" applyBorder="1" applyAlignment="1" applyProtection="1">
      <alignment vertical="center"/>
      <protection/>
    </xf>
    <xf numFmtId="1" fontId="12" fillId="7" borderId="10" xfId="48" applyNumberFormat="1" applyFont="1" applyFill="1" applyBorder="1" applyAlignment="1" applyProtection="1">
      <alignment vertical="center"/>
      <protection locked="0"/>
    </xf>
    <xf numFmtId="3" fontId="12" fillId="0" borderId="13" xfId="48" applyNumberFormat="1" applyFont="1" applyBorder="1" applyAlignment="1" applyProtection="1">
      <alignment vertical="center"/>
      <protection/>
    </xf>
    <xf numFmtId="3" fontId="12" fillId="0" borderId="11" xfId="48" applyNumberFormat="1" applyFont="1" applyBorder="1" applyAlignment="1" applyProtection="1">
      <alignment vertical="center"/>
      <protection/>
    </xf>
    <xf numFmtId="1" fontId="13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43" applyNumberFormat="1" applyFont="1" applyBorder="1" applyAlignment="1" applyProtection="1">
      <alignment horizontal="center" vertical="center" wrapText="1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2" fillId="0" borderId="13" xfId="43" applyFont="1" applyFill="1" applyBorder="1" applyAlignment="1" applyProtection="1">
      <alignment horizontal="center" vertical="center" wrapText="1"/>
      <protection/>
    </xf>
    <xf numFmtId="1" fontId="12" fillId="15" borderId="14" xfId="43" applyNumberFormat="1" applyFont="1" applyFill="1" applyBorder="1" applyAlignment="1" applyProtection="1">
      <alignment horizontal="left" vertical="center" wrapText="1"/>
      <protection/>
    </xf>
    <xf numFmtId="1" fontId="12" fillId="15" borderId="14" xfId="43" applyNumberFormat="1" applyFont="1" applyFill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2" fillId="0" borderId="11" xfId="43" applyFont="1" applyFill="1" applyBorder="1" applyAlignment="1" applyProtection="1">
      <alignment horizontal="center" vertical="center" wrapText="1"/>
      <protection/>
    </xf>
    <xf numFmtId="1" fontId="12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0" xfId="43" applyFont="1" applyFill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0" fontId="12" fillId="0" borderId="0" xfId="41" applyFont="1" applyBorder="1" applyAlignment="1" applyProtection="1">
      <alignment horizontal="left" vertical="center" wrapText="1"/>
      <protection/>
    </xf>
    <xf numFmtId="1" fontId="12" fillId="0" borderId="0" xfId="41" applyNumberFormat="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49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lef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right" vertical="center" wrapText="1"/>
      <protection/>
    </xf>
    <xf numFmtId="49" fontId="13" fillId="0" borderId="10" xfId="41" applyNumberFormat="1" applyFont="1" applyBorder="1" applyAlignment="1" applyProtection="1">
      <alignment horizontal="center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1" applyFont="1" applyBorder="1" applyAlignment="1" applyProtection="1">
      <alignment horizontal="right" vertical="center" wrapText="1"/>
      <protection/>
    </xf>
    <xf numFmtId="49" fontId="11" fillId="0" borderId="0" xfId="41" applyNumberFormat="1" applyFont="1" applyBorder="1" applyAlignment="1" applyProtection="1">
      <alignment horizontal="right" vertical="center" wrapText="1"/>
      <protection/>
    </xf>
    <xf numFmtId="1" fontId="12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0" applyFont="1" applyAlignment="1">
      <alignment/>
      <protection/>
    </xf>
    <xf numFmtId="0" fontId="11" fillId="0" borderId="0" xfId="44" applyFont="1">
      <alignment/>
      <protection/>
    </xf>
    <xf numFmtId="0" fontId="12" fillId="0" borderId="0" xfId="44" applyFont="1" applyBorder="1">
      <alignment/>
      <protection/>
    </xf>
    <xf numFmtId="49" fontId="12" fillId="0" borderId="0" xfId="44" applyNumberFormat="1" applyFont="1">
      <alignment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0" fontId="12" fillId="0" borderId="0" xfId="40" applyFont="1" applyBorder="1" applyProtection="1">
      <alignment/>
      <protection/>
    </xf>
    <xf numFmtId="0" fontId="12" fillId="0" borderId="0" xfId="44" applyFont="1" applyProtection="1">
      <alignment/>
      <protection/>
    </xf>
    <xf numFmtId="1" fontId="12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4" borderId="10" xfId="40" applyNumberFormat="1" applyFont="1" applyFill="1" applyBorder="1" applyAlignment="1" applyProtection="1">
      <alignment horizontal="right"/>
      <protection locked="0"/>
    </xf>
    <xf numFmtId="1" fontId="12" fillId="18" borderId="10" xfId="40" applyNumberFormat="1" applyFont="1" applyFill="1" applyBorder="1" applyAlignment="1" applyProtection="1">
      <alignment horizontal="right"/>
      <protection locked="0"/>
    </xf>
    <xf numFmtId="1" fontId="12" fillId="0" borderId="10" xfId="40" applyNumberFormat="1" applyFont="1" applyBorder="1" applyAlignment="1" applyProtection="1">
      <alignment horizontal="right"/>
      <protection/>
    </xf>
    <xf numFmtId="1" fontId="12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0" applyNumberFormat="1" applyFont="1" applyBorder="1" applyProtection="1">
      <alignment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10" xfId="40" applyFont="1" applyBorder="1" applyAlignment="1" applyProtection="1">
      <alignment horizontal="center"/>
      <protection/>
    </xf>
    <xf numFmtId="1" fontId="12" fillId="0" borderId="10" xfId="40" applyNumberFormat="1" applyFont="1" applyBorder="1" applyAlignment="1" applyProtection="1">
      <alignment horizontal="center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0" fontId="11" fillId="0" borderId="10" xfId="40" applyFont="1" applyBorder="1" applyProtection="1">
      <alignment/>
      <protection/>
    </xf>
    <xf numFmtId="1" fontId="12" fillId="0" borderId="10" xfId="40" applyNumberFormat="1" applyFont="1" applyFill="1" applyBorder="1" applyAlignment="1" applyProtection="1">
      <alignment horizontal="right"/>
      <protection/>
    </xf>
    <xf numFmtId="1" fontId="11" fillId="14" borderId="16" xfId="47" applyNumberFormat="1" applyFont="1" applyFill="1" applyBorder="1" applyAlignment="1" applyProtection="1">
      <alignment vertical="center"/>
      <protection locked="0"/>
    </xf>
    <xf numFmtId="0" fontId="11" fillId="0" borderId="10" xfId="47" applyFont="1" applyBorder="1" applyAlignment="1" applyProtection="1">
      <alignment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49" fontId="11" fillId="0" borderId="10" xfId="47" applyNumberFormat="1" applyFont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wrapText="1"/>
      <protection/>
    </xf>
    <xf numFmtId="0" fontId="12" fillId="0" borderId="0" xfId="46" applyFont="1" applyAlignment="1" applyProtection="1">
      <alignment wrapText="1"/>
      <protection/>
    </xf>
    <xf numFmtId="1" fontId="12" fillId="14" borderId="10" xfId="46" applyNumberFormat="1" applyFont="1" applyFill="1" applyBorder="1" applyAlignment="1" applyProtection="1">
      <alignment wrapText="1"/>
      <protection locked="0"/>
    </xf>
    <xf numFmtId="1" fontId="12" fillId="0" borderId="0" xfId="46" applyNumberFormat="1" applyFont="1" applyAlignment="1" applyProtection="1">
      <alignment wrapText="1"/>
      <protection/>
    </xf>
    <xf numFmtId="0" fontId="12" fillId="0" borderId="0" xfId="48" applyFont="1" applyBorder="1" applyProtection="1">
      <alignment/>
      <protection/>
    </xf>
    <xf numFmtId="0" fontId="11" fillId="0" borderId="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 applyProtection="1">
      <alignment horizontal="left" vertical="center" wrapText="1"/>
      <protection/>
    </xf>
    <xf numFmtId="0" fontId="12" fillId="0" borderId="0" xfId="40" applyFont="1" applyAlignment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Continuous" vertical="center" wrapText="1"/>
      <protection/>
    </xf>
    <xf numFmtId="1" fontId="12" fillId="0" borderId="0" xfId="43" applyNumberFormat="1" applyFont="1" applyBorder="1" applyAlignment="1">
      <alignment vertical="justify" wrapText="1"/>
      <protection/>
    </xf>
    <xf numFmtId="0" fontId="11" fillId="0" borderId="12" xfId="41" applyFont="1" applyBorder="1" applyAlignment="1" applyProtection="1">
      <alignment horizontal="centerContinuous" vertical="center" wrapText="1"/>
      <protection/>
    </xf>
    <xf numFmtId="0" fontId="11" fillId="0" borderId="14" xfId="41" applyFont="1" applyBorder="1" applyAlignment="1" applyProtection="1">
      <alignment horizontal="centerContinuous" vertical="center" wrapText="1"/>
      <protection/>
    </xf>
    <xf numFmtId="0" fontId="11" fillId="0" borderId="16" xfId="41" applyFont="1" applyBorder="1" applyAlignment="1" applyProtection="1">
      <alignment horizontal="centerContinuous" vertical="center" wrapText="1"/>
      <protection/>
    </xf>
    <xf numFmtId="0" fontId="11" fillId="0" borderId="10" xfId="41" applyFont="1" applyBorder="1" applyAlignment="1" applyProtection="1">
      <alignment horizontal="centerContinuous" vertical="center" wrapText="1"/>
      <protection/>
    </xf>
    <xf numFmtId="44" fontId="11" fillId="0" borderId="10" xfId="35" applyFont="1" applyBorder="1" applyAlignment="1" applyProtection="1">
      <alignment horizontal="centerContinuous" vertical="center" wrapText="1"/>
      <protection/>
    </xf>
    <xf numFmtId="49" fontId="5" fillId="0" borderId="0" xfId="42" applyNumberFormat="1" applyFont="1" applyAlignment="1">
      <alignment horizontal="centerContinuous" vertical="center" wrapText="1"/>
      <protection/>
    </xf>
    <xf numFmtId="0" fontId="10" fillId="0" borderId="0" xfId="45" applyFont="1" applyAlignment="1">
      <alignment horizontal="left" vertical="top" wrapText="1"/>
      <protection/>
    </xf>
    <xf numFmtId="0" fontId="10" fillId="0" borderId="0" xfId="45" applyFont="1" applyAlignment="1">
      <alignment vertical="top" wrapText="1"/>
      <protection/>
    </xf>
    <xf numFmtId="0" fontId="10" fillId="0" borderId="0" xfId="45" applyFont="1" applyAlignment="1">
      <alignment vertical="top"/>
      <protection/>
    </xf>
    <xf numFmtId="0" fontId="6" fillId="0" borderId="0" xfId="45" applyFont="1" applyAlignment="1">
      <alignment vertical="top"/>
      <protection/>
    </xf>
    <xf numFmtId="0" fontId="8" fillId="0" borderId="0" xfId="45" applyFont="1" applyBorder="1" applyAlignment="1" applyProtection="1">
      <alignment vertical="top" wrapText="1"/>
      <protection locked="0"/>
    </xf>
    <xf numFmtId="1" fontId="10" fillId="14" borderId="12" xfId="45" applyNumberFormat="1" applyFont="1" applyFill="1" applyBorder="1" applyAlignment="1" applyProtection="1">
      <alignment vertical="top" wrapText="1"/>
      <protection locked="0"/>
    </xf>
    <xf numFmtId="1" fontId="10" fillId="14" borderId="17" xfId="45" applyNumberFormat="1" applyFont="1" applyFill="1" applyBorder="1" applyAlignment="1" applyProtection="1">
      <alignment vertical="top" wrapText="1"/>
      <protection locked="0"/>
    </xf>
    <xf numFmtId="1" fontId="10" fillId="18" borderId="17" xfId="45" applyNumberFormat="1" applyFont="1" applyFill="1" applyBorder="1" applyAlignment="1" applyProtection="1">
      <alignment vertical="top" wrapText="1"/>
      <protection locked="0"/>
    </xf>
    <xf numFmtId="1" fontId="10" fillId="0" borderId="17" xfId="45" applyNumberFormat="1" applyFont="1" applyBorder="1" applyAlignment="1" applyProtection="1">
      <alignment vertical="top" wrapText="1"/>
      <protection/>
    </xf>
    <xf numFmtId="1" fontId="10" fillId="0" borderId="12" xfId="45" applyNumberFormat="1" applyFont="1" applyBorder="1" applyAlignment="1" applyProtection="1">
      <alignment vertical="top" wrapText="1"/>
      <protection/>
    </xf>
    <xf numFmtId="1" fontId="10" fillId="0" borderId="17" xfId="45" applyNumberFormat="1" applyFont="1" applyFill="1" applyBorder="1" applyAlignment="1" applyProtection="1">
      <alignment vertical="top" wrapText="1"/>
      <protection/>
    </xf>
    <xf numFmtId="1" fontId="6" fillId="0" borderId="0" xfId="45" applyNumberFormat="1" applyFont="1" applyAlignment="1">
      <alignment vertical="top"/>
      <protection/>
    </xf>
    <xf numFmtId="1" fontId="10" fillId="7" borderId="17" xfId="45" applyNumberFormat="1" applyFont="1" applyFill="1" applyBorder="1" applyAlignment="1" applyProtection="1">
      <alignment vertical="top" wrapText="1"/>
      <protection locked="0"/>
    </xf>
    <xf numFmtId="1" fontId="10" fillId="0" borderId="18" xfId="45" applyNumberFormat="1" applyFont="1" applyBorder="1" applyAlignment="1" applyProtection="1">
      <alignment vertical="top" wrapText="1"/>
      <protection/>
    </xf>
    <xf numFmtId="1" fontId="10" fillId="18" borderId="19" xfId="45" applyNumberFormat="1" applyFont="1" applyFill="1" applyBorder="1" applyAlignment="1" applyProtection="1">
      <alignment vertical="top" wrapText="1"/>
      <protection locked="0"/>
    </xf>
    <xf numFmtId="1" fontId="10" fillId="0" borderId="20" xfId="45" applyNumberFormat="1" applyFont="1" applyBorder="1" applyAlignment="1" applyProtection="1">
      <alignment vertical="top" wrapText="1"/>
      <protection/>
    </xf>
    <xf numFmtId="1" fontId="8" fillId="0" borderId="17" xfId="45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/>
      <protection/>
    </xf>
    <xf numFmtId="1" fontId="8" fillId="0" borderId="21" xfId="45" applyNumberFormat="1" applyFont="1" applyBorder="1" applyAlignment="1" applyProtection="1">
      <alignment vertical="top" wrapText="1"/>
      <protection/>
    </xf>
    <xf numFmtId="1" fontId="10" fillId="0" borderId="22" xfId="45" applyNumberFormat="1" applyFont="1" applyBorder="1" applyAlignment="1" applyProtection="1">
      <alignment vertical="top" wrapText="1"/>
      <protection/>
    </xf>
    <xf numFmtId="0" fontId="8" fillId="0" borderId="0" xfId="45" applyFont="1" applyBorder="1" applyAlignment="1">
      <alignment vertical="top" wrapText="1"/>
      <protection/>
    </xf>
    <xf numFmtId="49" fontId="8" fillId="0" borderId="0" xfId="45" applyNumberFormat="1" applyFont="1" applyBorder="1" applyAlignment="1">
      <alignment vertical="top" wrapText="1"/>
      <protection/>
    </xf>
    <xf numFmtId="1" fontId="10" fillId="0" borderId="0" xfId="45" applyNumberFormat="1" applyFont="1" applyBorder="1" applyAlignment="1">
      <alignment vertical="top" wrapText="1"/>
      <protection/>
    </xf>
    <xf numFmtId="0" fontId="6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vertical="top"/>
      <protection locked="0"/>
    </xf>
    <xf numFmtId="0" fontId="6" fillId="0" borderId="0" xfId="45" applyFont="1" applyBorder="1" applyAlignment="1" applyProtection="1">
      <alignment vertical="top" wrapText="1"/>
      <protection locked="0"/>
    </xf>
    <xf numFmtId="0" fontId="6" fillId="0" borderId="0" xfId="45" applyFont="1" applyAlignment="1" applyProtection="1">
      <alignment horizontal="left" vertical="top" wrapText="1"/>
      <protection locked="0"/>
    </xf>
    <xf numFmtId="0" fontId="6" fillId="0" borderId="0" xfId="45" applyFont="1" applyAlignment="1" applyProtection="1">
      <alignment vertical="top"/>
      <protection locked="0"/>
    </xf>
    <xf numFmtId="1" fontId="6" fillId="0" borderId="0" xfId="45" applyNumberFormat="1" applyFont="1" applyAlignment="1" applyProtection="1">
      <alignment vertical="top" wrapText="1"/>
      <protection locked="0"/>
    </xf>
    <xf numFmtId="0" fontId="11" fillId="0" borderId="13" xfId="48" applyFont="1" applyBorder="1" applyAlignment="1">
      <alignment horizontal="centerContinuous" vertical="center" wrapText="1"/>
      <protection/>
    </xf>
    <xf numFmtId="0" fontId="11" fillId="0" borderId="15" xfId="48" applyFont="1" applyBorder="1" applyAlignment="1">
      <alignment horizontal="centerContinuous" vertical="center" wrapText="1"/>
      <protection/>
    </xf>
    <xf numFmtId="0" fontId="11" fillId="0" borderId="11" xfId="48" applyFont="1" applyBorder="1" applyAlignment="1">
      <alignment horizontal="centerContinuous" vertical="center" wrapText="1"/>
      <protection/>
    </xf>
    <xf numFmtId="0" fontId="11" fillId="15" borderId="13" xfId="48" applyFont="1" applyFill="1" applyBorder="1" applyAlignment="1">
      <alignment horizontal="centerContinuous" vertical="center" wrapText="1"/>
      <protection/>
    </xf>
    <xf numFmtId="0" fontId="11" fillId="15" borderId="11" xfId="48" applyFont="1" applyFill="1" applyBorder="1" applyAlignment="1">
      <alignment horizontal="centerContinuous" vertical="center" wrapText="1"/>
      <protection/>
    </xf>
    <xf numFmtId="1" fontId="12" fillId="15" borderId="12" xfId="48" applyNumberFormat="1" applyFont="1" applyFill="1" applyBorder="1" applyAlignment="1" applyProtection="1">
      <alignment vertical="center"/>
      <protection locked="0"/>
    </xf>
    <xf numFmtId="1" fontId="12" fillId="15" borderId="14" xfId="48" applyNumberFormat="1" applyFont="1" applyFill="1" applyBorder="1" applyAlignment="1" applyProtection="1">
      <alignment vertical="center"/>
      <protection locked="0"/>
    </xf>
    <xf numFmtId="1" fontId="12" fillId="15" borderId="16" xfId="48" applyNumberFormat="1" applyFont="1" applyFill="1" applyBorder="1" applyAlignment="1" applyProtection="1">
      <alignment vertical="center"/>
      <protection locked="0"/>
    </xf>
    <xf numFmtId="1" fontId="12" fillId="14" borderId="10" xfId="48" applyNumberFormat="1" applyFont="1" applyFill="1" applyBorder="1" applyAlignment="1" applyProtection="1">
      <alignment vertical="center"/>
      <protection locked="0"/>
    </xf>
    <xf numFmtId="0" fontId="11" fillId="0" borderId="13" xfId="48" applyFont="1" applyBorder="1" applyAlignment="1">
      <alignment horizontal="left" vertical="center" wrapText="1"/>
      <protection/>
    </xf>
    <xf numFmtId="1" fontId="13" fillId="14" borderId="10" xfId="43" applyNumberFormat="1" applyFont="1" applyFill="1" applyBorder="1" applyAlignment="1" applyProtection="1">
      <alignment vertical="center" wrapText="1"/>
      <protection locked="0"/>
    </xf>
    <xf numFmtId="1" fontId="12" fillId="0" borderId="10" xfId="43" applyNumberFormat="1" applyFont="1" applyBorder="1" applyAlignment="1" applyProtection="1">
      <alignment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0" fontId="13" fillId="0" borderId="13" xfId="43" applyFont="1" applyBorder="1" applyAlignment="1" applyProtection="1">
      <alignment vertical="center" wrapText="1"/>
      <protection/>
    </xf>
    <xf numFmtId="1" fontId="12" fillId="15" borderId="14" xfId="43" applyNumberFormat="1" applyFont="1" applyFill="1" applyBorder="1" applyAlignment="1" applyProtection="1">
      <alignment vertical="center" wrapText="1"/>
      <protection/>
    </xf>
    <xf numFmtId="0" fontId="12" fillId="0" borderId="11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1" fontId="12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12" xfId="48" applyNumberFormat="1" applyFont="1" applyFill="1" applyBorder="1" applyAlignment="1" applyProtection="1">
      <alignment vertical="center"/>
      <protection locked="0"/>
    </xf>
    <xf numFmtId="3" fontId="12" fillId="0" borderId="0" xfId="48" applyNumberFormat="1" applyFont="1" applyBorder="1" applyProtection="1">
      <alignment/>
      <protection/>
    </xf>
    <xf numFmtId="0" fontId="11" fillId="0" borderId="12" xfId="48" applyFont="1" applyBorder="1" applyAlignment="1">
      <alignment horizontal="centerContinuous" vertical="center" wrapText="1"/>
      <protection/>
    </xf>
    <xf numFmtId="0" fontId="11" fillId="0" borderId="16" xfId="48" applyFont="1" applyBorder="1" applyAlignment="1">
      <alignment horizontal="centerContinuous" vertical="center" wrapText="1"/>
      <protection/>
    </xf>
    <xf numFmtId="0" fontId="11" fillId="0" borderId="18" xfId="48" applyFont="1" applyBorder="1" applyAlignment="1">
      <alignment horizontal="left" vertical="center" wrapText="1"/>
      <protection/>
    </xf>
    <xf numFmtId="0" fontId="11" fillId="0" borderId="11" xfId="48" applyFont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center" vertical="center" wrapText="1"/>
      <protection/>
    </xf>
    <xf numFmtId="0" fontId="11" fillId="0" borderId="23" xfId="48" applyFont="1" applyBorder="1" applyAlignment="1">
      <alignment horizontal="centerContinuous" vertical="center" wrapText="1"/>
      <protection/>
    </xf>
    <xf numFmtId="0" fontId="11" fillId="15" borderId="15" xfId="48" applyFont="1" applyFill="1" applyBorder="1" applyAlignment="1">
      <alignment horizontal="center" vertical="center" wrapText="1"/>
      <protection/>
    </xf>
    <xf numFmtId="0" fontId="11" fillId="0" borderId="18" xfId="48" applyFont="1" applyBorder="1" applyAlignment="1">
      <alignment horizontal="centerContinuous" vertical="center" wrapText="1"/>
      <protection/>
    </xf>
    <xf numFmtId="0" fontId="11" fillId="0" borderId="19" xfId="48" applyFont="1" applyBorder="1" applyAlignment="1">
      <alignment horizontal="center" vertical="center" wrapText="1"/>
      <protection/>
    </xf>
    <xf numFmtId="0" fontId="11" fillId="0" borderId="24" xfId="48" applyFont="1" applyBorder="1" applyAlignment="1">
      <alignment horizontal="centerContinuous" vertical="center" wrapText="1"/>
      <protection/>
    </xf>
    <xf numFmtId="0" fontId="11" fillId="0" borderId="25" xfId="48" applyFont="1" applyBorder="1" applyAlignment="1">
      <alignment horizontal="centerContinuous" vertical="center" wrapText="1"/>
      <protection/>
    </xf>
    <xf numFmtId="49" fontId="11" fillId="0" borderId="18" xfId="48" applyNumberFormat="1" applyFont="1" applyBorder="1" applyAlignment="1">
      <alignment horizontal="centerContinuous" vertical="center" wrapText="1"/>
      <protection/>
    </xf>
    <xf numFmtId="49" fontId="11" fillId="0" borderId="19" xfId="48" applyNumberFormat="1" applyFont="1" applyBorder="1" applyAlignment="1">
      <alignment horizontal="centerContinuous" vertical="center" wrapText="1"/>
      <protection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8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center" vertical="top" wrapText="1"/>
      <protection locked="0"/>
    </xf>
    <xf numFmtId="0" fontId="10" fillId="0" borderId="0" xfId="45" applyFont="1" applyAlignment="1" applyProtection="1">
      <alignment horizontal="left" vertical="top"/>
      <protection locked="0"/>
    </xf>
    <xf numFmtId="0" fontId="8" fillId="0" borderId="0" xfId="45" applyFont="1" applyBorder="1" applyAlignment="1" applyProtection="1">
      <alignment horizontal="center" vertical="top"/>
      <protection locked="0"/>
    </xf>
    <xf numFmtId="0" fontId="8" fillId="0" borderId="0" xfId="46" applyFont="1" applyAlignment="1" applyProtection="1">
      <alignment wrapText="1"/>
      <protection locked="0"/>
    </xf>
    <xf numFmtId="0" fontId="8" fillId="0" borderId="26" xfId="45" applyFont="1" applyBorder="1" applyAlignment="1" applyProtection="1">
      <alignment horizontal="center" vertical="center"/>
      <protection/>
    </xf>
    <xf numFmtId="0" fontId="8" fillId="0" borderId="27" xfId="45" applyFont="1" applyBorder="1" applyAlignment="1" applyProtection="1">
      <alignment horizontal="center" vertical="top" wrapText="1"/>
      <protection/>
    </xf>
    <xf numFmtId="14" fontId="8" fillId="0" borderId="27" xfId="45" applyNumberFormat="1" applyFont="1" applyBorder="1" applyAlignment="1" applyProtection="1">
      <alignment horizontal="center" vertical="top" wrapText="1"/>
      <protection/>
    </xf>
    <xf numFmtId="49" fontId="8" fillId="0" borderId="27" xfId="45" applyNumberFormat="1" applyFont="1" applyBorder="1" applyAlignment="1" applyProtection="1">
      <alignment horizontal="center" vertical="center" wrapText="1"/>
      <protection/>
    </xf>
    <xf numFmtId="14" fontId="8" fillId="0" borderId="28" xfId="45" applyNumberFormat="1" applyFont="1" applyBorder="1" applyAlignment="1" applyProtection="1">
      <alignment horizontal="center" vertical="top" wrapText="1"/>
      <protection/>
    </xf>
    <xf numFmtId="0" fontId="8" fillId="0" borderId="29" xfId="45" applyFont="1" applyBorder="1" applyAlignment="1" applyProtection="1">
      <alignment horizontal="center" vertical="center" wrapText="1"/>
      <protection/>
    </xf>
    <xf numFmtId="0" fontId="8" fillId="0" borderId="10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7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right" vertical="top" wrapText="1"/>
      <protection/>
    </xf>
    <xf numFmtId="0" fontId="10" fillId="0" borderId="10" xfId="45" applyFont="1" applyBorder="1" applyAlignment="1" applyProtection="1">
      <alignment vertical="top" wrapText="1"/>
      <protection/>
    </xf>
    <xf numFmtId="0" fontId="10" fillId="0" borderId="12" xfId="45" applyFont="1" applyBorder="1" applyAlignment="1" applyProtection="1">
      <alignment vertical="top" wrapText="1"/>
      <protection/>
    </xf>
    <xf numFmtId="49" fontId="8" fillId="15" borderId="18" xfId="45" applyNumberFormat="1" applyFont="1" applyFill="1" applyBorder="1" applyAlignment="1" applyProtection="1">
      <alignment horizontal="right" vertical="top" wrapText="1"/>
      <protection/>
    </xf>
    <xf numFmtId="0" fontId="6" fillId="15" borderId="30" xfId="0" applyFont="1" applyFill="1" applyBorder="1" applyAlignment="1" applyProtection="1">
      <alignment vertical="top" wrapText="1"/>
      <protection/>
    </xf>
    <xf numFmtId="0" fontId="6" fillId="15" borderId="31" xfId="0" applyFont="1" applyFill="1" applyBorder="1" applyAlignment="1" applyProtection="1">
      <alignment vertical="top" wrapText="1"/>
      <protection/>
    </xf>
    <xf numFmtId="0" fontId="19" fillId="19" borderId="29" xfId="45" applyFont="1" applyFill="1" applyBorder="1" applyAlignment="1" applyProtection="1">
      <alignment vertical="top" wrapText="1"/>
      <protection/>
    </xf>
    <xf numFmtId="0" fontId="10" fillId="0" borderId="10" xfId="45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 wrapText="1"/>
      <protection/>
    </xf>
    <xf numFmtId="0" fontId="6" fillId="15" borderId="23" xfId="0" applyFont="1" applyFill="1" applyBorder="1" applyAlignment="1" applyProtection="1">
      <alignment vertical="top" wrapText="1"/>
      <protection/>
    </xf>
    <xf numFmtId="0" fontId="6" fillId="15" borderId="32" xfId="0" applyFont="1" applyFill="1" applyBorder="1" applyAlignment="1" applyProtection="1">
      <alignment vertical="top" wrapText="1"/>
      <protection/>
    </xf>
    <xf numFmtId="0" fontId="6" fillId="15" borderId="33" xfId="0" applyFont="1" applyFill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2" xfId="45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49" fontId="7" fillId="0" borderId="10" xfId="45" applyNumberFormat="1" applyFont="1" applyFill="1" applyBorder="1" applyAlignment="1" applyProtection="1">
      <alignment horizontal="right" vertical="top" wrapText="1"/>
      <protection/>
    </xf>
    <xf numFmtId="1" fontId="19" fillId="19" borderId="10" xfId="45" applyNumberFormat="1" applyFont="1" applyFill="1" applyBorder="1" applyAlignment="1" applyProtection="1">
      <alignment vertical="top" wrapText="1"/>
      <protection/>
    </xf>
    <xf numFmtId="1" fontId="10" fillId="0" borderId="10" xfId="45" applyNumberFormat="1" applyFont="1" applyBorder="1" applyAlignment="1" applyProtection="1">
      <alignment vertical="top" wrapText="1"/>
      <protection/>
    </xf>
    <xf numFmtId="1" fontId="19" fillId="19" borderId="10" xfId="45" applyNumberFormat="1" applyFont="1" applyFill="1" applyBorder="1" applyAlignment="1" applyProtection="1">
      <alignment vertical="top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1" fontId="8" fillId="0" borderId="18" xfId="45" applyNumberFormat="1" applyFont="1" applyBorder="1" applyAlignment="1" applyProtection="1">
      <alignment horizontal="right" vertical="top" wrapText="1"/>
      <protection/>
    </xf>
    <xf numFmtId="0" fontId="19" fillId="19" borderId="10" xfId="0" applyFont="1" applyFill="1" applyBorder="1" applyAlignment="1" applyProtection="1">
      <alignment vertical="top"/>
      <protection/>
    </xf>
    <xf numFmtId="49" fontId="6" fillId="0" borderId="12" xfId="45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19" borderId="10" xfId="45" applyNumberFormat="1" applyFont="1" applyFill="1" applyBorder="1" applyAlignment="1" applyProtection="1">
      <alignment vertical="top"/>
      <protection/>
    </xf>
    <xf numFmtId="0" fontId="19" fillId="19" borderId="29" xfId="45" applyNumberFormat="1" applyFont="1" applyFill="1" applyBorder="1" applyAlignment="1" applyProtection="1">
      <alignment vertical="top" wrapText="1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8" fillId="0" borderId="10" xfId="45" applyNumberFormat="1" applyFont="1" applyBorder="1" applyAlignment="1" applyProtection="1">
      <alignment horizontal="right" vertical="top" wrapText="1"/>
      <protection/>
    </xf>
    <xf numFmtId="1" fontId="10" fillId="0" borderId="10" xfId="45" applyNumberFormat="1" applyFont="1" applyBorder="1" applyAlignment="1" applyProtection="1">
      <alignment horizontal="right" vertical="top" wrapText="1"/>
      <protection/>
    </xf>
    <xf numFmtId="1" fontId="7" fillId="0" borderId="13" xfId="45" applyNumberFormat="1" applyFont="1" applyBorder="1" applyAlignment="1" applyProtection="1">
      <alignment horizontal="right" vertical="top" wrapText="1"/>
      <protection/>
    </xf>
    <xf numFmtId="1" fontId="6" fillId="0" borderId="18" xfId="45" applyNumberFormat="1" applyFont="1" applyBorder="1" applyAlignment="1" applyProtection="1">
      <alignment horizontal="right" vertical="top" wrapText="1"/>
      <protection/>
    </xf>
    <xf numFmtId="1" fontId="10" fillId="0" borderId="30" xfId="45" applyNumberFormat="1" applyFont="1" applyBorder="1" applyAlignment="1" applyProtection="1">
      <alignment vertical="top" wrapText="1"/>
      <protection/>
    </xf>
    <xf numFmtId="1" fontId="10" fillId="0" borderId="31" xfId="45" applyNumberFormat="1" applyFont="1" applyBorder="1" applyAlignment="1" applyProtection="1">
      <alignment vertical="top" wrapText="1"/>
      <protection/>
    </xf>
    <xf numFmtId="1" fontId="6" fillId="0" borderId="23" xfId="45" applyNumberFormat="1" applyFont="1" applyBorder="1" applyAlignment="1" applyProtection="1">
      <alignment horizontal="right" vertical="top" wrapText="1"/>
      <protection/>
    </xf>
    <xf numFmtId="1" fontId="10" fillId="0" borderId="32" xfId="45" applyNumberFormat="1" applyFont="1" applyBorder="1" applyAlignment="1" applyProtection="1">
      <alignment vertical="top" wrapText="1"/>
      <protection/>
    </xf>
    <xf numFmtId="1" fontId="10" fillId="0" borderId="33" xfId="45" applyNumberFormat="1" applyFont="1" applyBorder="1" applyAlignment="1" applyProtection="1">
      <alignment vertical="top" wrapText="1"/>
      <protection/>
    </xf>
    <xf numFmtId="1" fontId="7" fillId="0" borderId="11" xfId="45" applyNumberFormat="1" applyFont="1" applyBorder="1" applyAlignment="1" applyProtection="1">
      <alignment horizontal="right" vertical="top" wrapText="1"/>
      <protection/>
    </xf>
    <xf numFmtId="1" fontId="7" fillId="15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15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49" fontId="5" fillId="0" borderId="36" xfId="45" applyNumberFormat="1" applyFont="1" applyBorder="1" applyAlignment="1" applyProtection="1">
      <alignment horizontal="right" vertical="top" wrapText="1"/>
      <protection/>
    </xf>
    <xf numFmtId="1" fontId="5" fillId="0" borderId="36" xfId="45" applyNumberFormat="1" applyFont="1" applyBorder="1" applyAlignment="1" applyProtection="1">
      <alignment horizontal="right" vertical="top" wrapText="1"/>
      <protection/>
    </xf>
    <xf numFmtId="0" fontId="6" fillId="0" borderId="0" xfId="45" applyFont="1" applyAlignment="1" applyProtection="1">
      <alignment vertical="top"/>
      <protection/>
    </xf>
    <xf numFmtId="1" fontId="6" fillId="0" borderId="0" xfId="45" applyNumberFormat="1" applyFont="1" applyAlignment="1" applyProtection="1">
      <alignment vertical="top"/>
      <protection/>
    </xf>
    <xf numFmtId="0" fontId="11" fillId="0" borderId="10" xfId="47" applyFont="1" applyBorder="1" applyAlignment="1" applyProtection="1">
      <alignment horizontal="center" vertical="center"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1" fillId="0" borderId="12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2" fillId="0" borderId="10" xfId="47" applyFont="1" applyFill="1" applyBorder="1" applyProtection="1">
      <alignment/>
      <protection/>
    </xf>
    <xf numFmtId="0" fontId="12" fillId="0" borderId="10" xfId="47" applyFont="1" applyBorder="1" applyAlignment="1" applyProtection="1">
      <alignment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Fill="1" applyBorder="1" applyAlignment="1" applyProtection="1">
      <alignment vertical="center" wrapText="1"/>
      <protection/>
    </xf>
    <xf numFmtId="0" fontId="13" fillId="0" borderId="10" xfId="47" applyFont="1" applyBorder="1" applyAlignment="1" applyProtection="1">
      <alignment horizontal="right" vertical="center" wrapText="1"/>
      <protection/>
    </xf>
    <xf numFmtId="0" fontId="12" fillId="0" borderId="10" xfId="47" applyFont="1" applyBorder="1" applyAlignment="1" applyProtection="1">
      <alignment horizontal="left" vertical="center" wrapText="1"/>
      <protection/>
    </xf>
    <xf numFmtId="3" fontId="13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Border="1" applyAlignment="1" applyProtection="1">
      <alignment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2" fillId="0" borderId="29" xfId="47" applyFont="1" applyBorder="1" applyAlignment="1" applyProtection="1">
      <alignment vertical="center" wrapText="1"/>
      <protection/>
    </xf>
    <xf numFmtId="49" fontId="12" fillId="0" borderId="16" xfId="47" applyNumberFormat="1" applyFont="1" applyBorder="1" applyAlignment="1" applyProtection="1">
      <alignment horizontal="center" vertical="center" wrapText="1"/>
      <protection/>
    </xf>
    <xf numFmtId="0" fontId="12" fillId="0" borderId="14" xfId="47" applyFont="1" applyBorder="1" applyAlignment="1" applyProtection="1">
      <alignment vertical="center" wrapText="1"/>
      <protection/>
    </xf>
    <xf numFmtId="0" fontId="11" fillId="0" borderId="12" xfId="47" applyFont="1" applyBorder="1" applyAlignment="1" applyProtection="1">
      <alignment vertical="center" wrapText="1"/>
      <protection/>
    </xf>
    <xf numFmtId="0" fontId="15" fillId="0" borderId="10" xfId="47" applyFont="1" applyBorder="1" applyAlignment="1" applyProtection="1">
      <alignment vertical="center" wrapText="1"/>
      <protection/>
    </xf>
    <xf numFmtId="0" fontId="12" fillId="0" borderId="0" xfId="47" applyFont="1" applyBorder="1" applyAlignment="1" applyProtection="1">
      <alignment wrapText="1"/>
      <protection/>
    </xf>
    <xf numFmtId="1" fontId="12" fillId="0" borderId="10" xfId="47" applyNumberFormat="1" applyFont="1" applyBorder="1" applyAlignment="1" applyProtection="1">
      <alignment vertical="center"/>
      <protection/>
    </xf>
    <xf numFmtId="1" fontId="10" fillId="2" borderId="17" xfId="45" applyNumberFormat="1" applyFont="1" applyFill="1" applyBorder="1" applyAlignment="1" applyProtection="1">
      <alignment vertical="top" wrapText="1"/>
      <protection locked="0"/>
    </xf>
    <xf numFmtId="1" fontId="10" fillId="2" borderId="12" xfId="45" applyNumberFormat="1" applyFont="1" applyFill="1" applyBorder="1" applyAlignment="1" applyProtection="1">
      <alignment vertical="top" wrapText="1"/>
      <protection locked="0"/>
    </xf>
    <xf numFmtId="0" fontId="12" fillId="0" borderId="0" xfId="46" applyFont="1" applyAlignment="1" applyProtection="1">
      <alignment wrapText="1"/>
      <protection locked="0"/>
    </xf>
    <xf numFmtId="0" fontId="12" fillId="0" borderId="0" xfId="46" applyFont="1" applyFill="1" applyAlignment="1" applyProtection="1">
      <alignment wrapText="1"/>
      <protection locked="0"/>
    </xf>
    <xf numFmtId="0" fontId="11" fillId="0" borderId="0" xfId="46" applyFont="1" applyBorder="1" applyAlignment="1" applyProtection="1">
      <alignment horizontal="centerContinuous" vertical="center" wrapText="1"/>
      <protection locked="0"/>
    </xf>
    <xf numFmtId="0" fontId="11" fillId="0" borderId="0" xfId="46" applyFont="1" applyFill="1" applyBorder="1" applyAlignment="1" applyProtection="1">
      <alignment horizontal="centerContinuous" vertical="center" wrapText="1"/>
      <protection locked="0"/>
    </xf>
    <xf numFmtId="1" fontId="12" fillId="0" borderId="0" xfId="46" applyNumberFormat="1" applyFont="1" applyBorder="1" applyAlignment="1" applyProtection="1">
      <alignment wrapText="1"/>
      <protection/>
    </xf>
    <xf numFmtId="0" fontId="12" fillId="0" borderId="0" xfId="46" applyFont="1" applyAlignment="1" applyProtection="1">
      <alignment horizontal="centerContinuous" wrapText="1"/>
      <protection/>
    </xf>
    <xf numFmtId="0" fontId="12" fillId="0" borderId="0" xfId="46" applyFont="1" applyAlignment="1" applyProtection="1">
      <alignment horizontal="center" wrapText="1"/>
      <protection/>
    </xf>
    <xf numFmtId="0" fontId="11" fillId="0" borderId="0" xfId="46" applyFont="1" applyAlignment="1" applyProtection="1">
      <alignment wrapText="1"/>
      <protection/>
    </xf>
    <xf numFmtId="0" fontId="11" fillId="0" borderId="10" xfId="46" applyFont="1" applyBorder="1" applyAlignment="1" applyProtection="1">
      <alignment horizontal="center" vertical="center" wrapText="1"/>
      <protection/>
    </xf>
    <xf numFmtId="14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horizontal="center" wrapText="1"/>
      <protection/>
    </xf>
    <xf numFmtId="49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0" xfId="46" applyFont="1" applyBorder="1" applyAlignment="1" applyProtection="1">
      <alignment wrapText="1"/>
      <protection/>
    </xf>
    <xf numFmtId="49" fontId="13" fillId="0" borderId="10" xfId="46" applyNumberFormat="1" applyFont="1" applyBorder="1" applyAlignment="1" applyProtection="1">
      <alignment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0" fontId="12" fillId="0" borderId="10" xfId="46" applyFont="1" applyFill="1" applyBorder="1" applyAlignment="1" applyProtection="1">
      <alignment wrapText="1"/>
      <protection/>
    </xf>
    <xf numFmtId="49" fontId="12" fillId="0" borderId="10" xfId="46" applyNumberFormat="1" applyFont="1" applyFill="1" applyBorder="1" applyAlignment="1" applyProtection="1">
      <alignment horizontal="center" wrapText="1"/>
      <protection/>
    </xf>
    <xf numFmtId="0" fontId="11" fillId="0" borderId="10" xfId="46" applyFont="1" applyBorder="1" applyAlignment="1" applyProtection="1">
      <alignment horizontal="right"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49" fontId="13" fillId="0" borderId="10" xfId="46" applyNumberFormat="1" applyFont="1" applyBorder="1" applyAlignment="1" applyProtection="1">
      <alignment horizontal="center" wrapText="1"/>
      <protection/>
    </xf>
    <xf numFmtId="1" fontId="12" fillId="0" borderId="10" xfId="46" applyNumberFormat="1" applyFont="1" applyFill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2" fillId="0" borderId="0" xfId="46" applyNumberFormat="1" applyFont="1" applyBorder="1" applyAlignment="1" applyProtection="1">
      <alignment wrapText="1"/>
      <protection/>
    </xf>
    <xf numFmtId="1" fontId="12" fillId="0" borderId="0" xfId="46" applyNumberFormat="1" applyFont="1" applyFill="1" applyBorder="1" applyAlignment="1" applyProtection="1">
      <alignment wrapText="1"/>
      <protection/>
    </xf>
    <xf numFmtId="0" fontId="11" fillId="0" borderId="0" xfId="46" applyFont="1" applyAlignment="1" applyProtection="1">
      <alignment horizontal="center"/>
      <protection/>
    </xf>
    <xf numFmtId="1" fontId="12" fillId="0" borderId="10" xfId="48" applyNumberFormat="1" applyFont="1" applyFill="1" applyBorder="1" applyAlignment="1" applyProtection="1">
      <alignment vertical="center"/>
      <protection/>
    </xf>
    <xf numFmtId="1" fontId="12" fillId="0" borderId="12" xfId="48" applyNumberFormat="1" applyFont="1" applyFill="1" applyBorder="1" applyAlignment="1" applyProtection="1">
      <alignment vertical="center"/>
      <protection/>
    </xf>
    <xf numFmtId="0" fontId="11" fillId="0" borderId="0" xfId="48" applyFont="1" applyBorder="1" applyAlignment="1" applyProtection="1">
      <alignment vertical="center" wrapText="1"/>
      <protection locked="0"/>
    </xf>
    <xf numFmtId="49" fontId="11" fillId="0" borderId="0" xfId="48" applyNumberFormat="1" applyFont="1" applyBorder="1" applyAlignment="1" applyProtection="1">
      <alignment horizontal="center" vertical="center" wrapText="1"/>
      <protection locked="0"/>
    </xf>
    <xf numFmtId="0" fontId="12" fillId="0" borderId="0" xfId="48" applyFont="1" applyBorder="1" applyProtection="1">
      <alignment/>
      <protection locked="0"/>
    </xf>
    <xf numFmtId="0" fontId="12" fillId="0" borderId="0" xfId="44" applyFont="1" applyProtection="1">
      <alignment/>
      <protection locked="0"/>
    </xf>
    <xf numFmtId="0" fontId="11" fillId="0" borderId="0" xfId="43" applyFont="1" applyAlignment="1" applyProtection="1">
      <alignment horizontal="centerContinuous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horizontal="left" vertical="center" wrapText="1"/>
      <protection locked="0"/>
    </xf>
    <xf numFmtId="0" fontId="12" fillId="0" borderId="0" xfId="43" applyFont="1" applyAlignment="1" applyProtection="1">
      <alignment vertical="center" wrapText="1"/>
      <protection locked="0"/>
    </xf>
    <xf numFmtId="0" fontId="11" fillId="0" borderId="0" xfId="43" applyFont="1" applyProtection="1">
      <alignment/>
      <protection locked="0"/>
    </xf>
    <xf numFmtId="0" fontId="12" fillId="0" borderId="0" xfId="43" applyFont="1" applyAlignment="1" applyProtection="1">
      <alignment/>
      <protection locked="0"/>
    </xf>
    <xf numFmtId="0" fontId="11" fillId="0" borderId="0" xfId="43" applyFont="1" applyBorder="1" applyAlignment="1" applyProtection="1">
      <alignment horizontal="centerContinuous"/>
      <protection locked="0"/>
    </xf>
    <xf numFmtId="0" fontId="11" fillId="0" borderId="10" xfId="43" applyFont="1" applyBorder="1" applyAlignment="1" applyProtection="1">
      <alignment horizontal="centerContinuous" vertical="center" wrapText="1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/>
      <protection/>
    </xf>
    <xf numFmtId="0" fontId="11" fillId="0" borderId="10" xfId="43" applyFont="1" applyBorder="1" applyAlignment="1" applyProtection="1">
      <alignment horizont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vertical="justify" wrapText="1"/>
      <protection/>
    </xf>
    <xf numFmtId="49" fontId="11" fillId="15" borderId="10" xfId="43" applyNumberFormat="1" applyFont="1" applyFill="1" applyBorder="1" applyAlignment="1" applyProtection="1">
      <alignment vertical="justify" wrapText="1"/>
      <protection/>
    </xf>
    <xf numFmtId="0" fontId="12" fillId="15" borderId="10" xfId="43" applyFont="1" applyFill="1" applyBorder="1" applyAlignment="1" applyProtection="1">
      <alignment horizontal="left" vertical="center" wrapText="1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right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Protection="1">
      <alignment/>
      <protection/>
    </xf>
    <xf numFmtId="0" fontId="11" fillId="0" borderId="10" xfId="43" applyFont="1" applyBorder="1" applyAlignment="1" applyProtection="1">
      <alignment horizontal="left"/>
      <protection/>
    </xf>
    <xf numFmtId="0" fontId="11" fillId="0" borderId="10" xfId="43" applyFont="1" applyBorder="1" applyAlignment="1" applyProtection="1">
      <alignment vertical="top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vertical="justify" wrapText="1"/>
      <protection/>
    </xf>
    <xf numFmtId="49" fontId="12" fillId="15" borderId="12" xfId="43" applyNumberFormat="1" applyFont="1" applyFill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vertical="justify"/>
      <protection/>
    </xf>
    <xf numFmtId="49" fontId="12" fillId="0" borderId="11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justify"/>
      <protection/>
    </xf>
    <xf numFmtId="1" fontId="12" fillId="15" borderId="16" xfId="43" applyNumberFormat="1" applyFont="1" applyFill="1" applyBorder="1" applyAlignment="1" applyProtection="1">
      <alignment horizontal="center" vertical="center" wrapText="1"/>
      <protection/>
    </xf>
    <xf numFmtId="1" fontId="12" fillId="0" borderId="0" xfId="43" applyNumberFormat="1" applyFont="1" applyAlignment="1" applyProtection="1">
      <alignment vertical="center" wrapText="1"/>
      <protection locked="0"/>
    </xf>
    <xf numFmtId="1" fontId="12" fillId="0" borderId="0" xfId="43" applyNumberFormat="1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49" fontId="12" fillId="0" borderId="0" xfId="40" applyNumberFormat="1" applyFont="1" applyAlignment="1" applyProtection="1">
      <alignment horizontal="left" vertical="center" wrapText="1"/>
      <protection locked="0"/>
    </xf>
    <xf numFmtId="0" fontId="12" fillId="0" borderId="0" xfId="40" applyFont="1" applyProtection="1">
      <alignment/>
      <protection locked="0"/>
    </xf>
    <xf numFmtId="49" fontId="12" fillId="0" borderId="0" xfId="44" applyNumberFormat="1" applyFont="1" applyProtection="1">
      <alignment/>
      <protection locked="0"/>
    </xf>
    <xf numFmtId="0" fontId="11" fillId="0" borderId="12" xfId="40" applyFont="1" applyBorder="1" applyAlignment="1" applyProtection="1">
      <alignment horizontal="centerContinuous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1" fontId="11" fillId="0" borderId="16" xfId="40" applyNumberFormat="1" applyFont="1" applyBorder="1" applyAlignment="1" applyProtection="1">
      <alignment horizontal="centerContinuous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3" fillId="0" borderId="10" xfId="40" applyNumberFormat="1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3" fillId="0" borderId="10" xfId="40" applyFont="1" applyBorder="1" applyAlignment="1" applyProtection="1">
      <alignment horizontal="right" vertical="center" wrapText="1"/>
      <protection/>
    </xf>
    <xf numFmtId="49" fontId="11" fillId="0" borderId="1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righ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0" fontId="11" fillId="0" borderId="16" xfId="40" applyFont="1" applyBorder="1" applyAlignment="1" applyProtection="1">
      <alignment horizontal="centerContinuous" vertical="center" wrapText="1"/>
      <protection/>
    </xf>
    <xf numFmtId="0" fontId="12" fillId="0" borderId="10" xfId="40" applyFont="1" applyBorder="1" applyAlignment="1" applyProtection="1">
      <alignment horizontal="right"/>
      <protection/>
    </xf>
    <xf numFmtId="0" fontId="12" fillId="0" borderId="10" xfId="40" applyFont="1" applyBorder="1" applyAlignment="1" applyProtection="1">
      <alignment vertical="center" wrapText="1"/>
      <protection/>
    </xf>
    <xf numFmtId="49" fontId="17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 quotePrefix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center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/>
      <protection/>
    </xf>
    <xf numFmtId="0" fontId="13" fillId="0" borderId="10" xfId="40" applyFont="1" applyBorder="1" applyAlignment="1" applyProtection="1">
      <alignment horizontal="left" vertical="center" wrapText="1"/>
      <protection/>
    </xf>
    <xf numFmtId="0" fontId="13" fillId="0" borderId="0" xfId="40" applyFont="1" applyBorder="1" applyAlignment="1" applyProtection="1">
      <alignment horizontal="left" vertical="center" wrapText="1"/>
      <protection/>
    </xf>
    <xf numFmtId="49" fontId="13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3" applyNumberFormat="1" applyFont="1" applyBorder="1" applyAlignment="1" applyProtection="1">
      <alignment vertical="justify" wrapText="1"/>
      <protection locked="0"/>
    </xf>
    <xf numFmtId="0" fontId="12" fillId="0" borderId="0" xfId="41" applyFont="1" applyAlignment="1" applyProtection="1">
      <alignment vertical="center" wrapText="1"/>
      <protection locked="0"/>
    </xf>
    <xf numFmtId="49" fontId="12" fillId="0" borderId="0" xfId="41" applyNumberFormat="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horizontal="centerContinuous" vertical="center" wrapText="1"/>
      <protection locked="0"/>
    </xf>
    <xf numFmtId="0" fontId="11" fillId="0" borderId="0" xfId="41" applyFont="1" applyAlignment="1" applyProtection="1">
      <alignment horizontal="center" vertical="center" wrapText="1"/>
      <protection locked="0"/>
    </xf>
    <xf numFmtId="0" fontId="11" fillId="0" borderId="0" xfId="41" applyFont="1" applyProtection="1">
      <alignment/>
      <protection locked="0"/>
    </xf>
    <xf numFmtId="1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0" xfId="41" applyNumberFormat="1" applyFont="1" applyAlignment="1" applyProtection="1">
      <alignment vertical="center" wrapText="1"/>
      <protection locked="0"/>
    </xf>
    <xf numFmtId="0" fontId="11" fillId="0" borderId="0" xfId="47" applyFont="1" applyBorder="1" applyAlignment="1" applyProtection="1">
      <alignment wrapText="1"/>
      <protection locked="0"/>
    </xf>
    <xf numFmtId="1" fontId="12" fillId="0" borderId="0" xfId="47" applyNumberFormat="1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5" applyFont="1" applyBorder="1" applyAlignment="1" applyProtection="1">
      <alignment horizontal="left" vertical="top" wrapText="1"/>
      <protection locked="0"/>
    </xf>
    <xf numFmtId="1" fontId="6" fillId="0" borderId="10" xfId="42" applyNumberFormat="1" applyFont="1" applyBorder="1" applyAlignment="1">
      <alignment horizontal="right" vertical="center" wrapText="1"/>
      <protection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0" fontId="10" fillId="0" borderId="0" xfId="45" applyFont="1" applyBorder="1" applyAlignment="1" applyProtection="1">
      <alignment vertical="top"/>
      <protection locked="0"/>
    </xf>
    <xf numFmtId="49" fontId="8" fillId="0" borderId="0" xfId="45" applyNumberFormat="1" applyFont="1" applyBorder="1" applyAlignment="1" applyProtection="1">
      <alignment vertical="top" wrapText="1"/>
      <protection locked="0"/>
    </xf>
    <xf numFmtId="1" fontId="10" fillId="0" borderId="0" xfId="45" applyNumberFormat="1" applyFont="1" applyBorder="1" applyAlignment="1" applyProtection="1">
      <alignment vertical="top" wrapText="1"/>
      <protection locked="0"/>
    </xf>
    <xf numFmtId="1" fontId="12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5" applyFont="1" applyFill="1" applyAlignment="1" applyProtection="1">
      <alignment horizontal="right" vertical="top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0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2" fillId="14" borderId="10" xfId="44" applyNumberFormat="1" applyFont="1" applyFill="1" applyBorder="1" applyAlignment="1" applyProtection="1">
      <alignment horizontal="center"/>
      <protection locked="0"/>
    </xf>
    <xf numFmtId="1" fontId="6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42" applyNumberFormat="1" applyFont="1" applyBorder="1" applyAlignment="1" applyProtection="1">
      <alignment horizontal="right" vertical="center" wrapText="1"/>
      <protection/>
    </xf>
    <xf numFmtId="1" fontId="6" fillId="0" borderId="10" xfId="42" applyNumberFormat="1" applyFont="1" applyFill="1" applyBorder="1" applyAlignment="1" applyProtection="1">
      <alignment horizontal="right" vertical="center" wrapText="1"/>
      <protection/>
    </xf>
    <xf numFmtId="0" fontId="18" fillId="19" borderId="10" xfId="45" applyFont="1" applyFill="1" applyBorder="1" applyAlignment="1" applyProtection="1">
      <alignment horizontal="lef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0" fontId="18" fillId="19" borderId="37" xfId="45" applyFont="1" applyFill="1" applyBorder="1" applyAlignment="1" applyProtection="1">
      <alignment horizontal="left"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18" fillId="19" borderId="38" xfId="45" applyFont="1" applyFill="1" applyBorder="1" applyAlignment="1" applyProtection="1">
      <alignment vertical="top" wrapText="1"/>
      <protection/>
    </xf>
    <xf numFmtId="49" fontId="18" fillId="19" borderId="36" xfId="45" applyNumberFormat="1" applyFont="1" applyFill="1" applyBorder="1" applyAlignment="1" applyProtection="1">
      <alignment vertical="center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0" borderId="0" xfId="42" applyNumberFormat="1" applyFont="1" applyAlignment="1" applyProtection="1">
      <alignment horizontal="center" vertical="center" wrapText="1"/>
      <protection locked="0"/>
    </xf>
    <xf numFmtId="0" fontId="5" fillId="0" borderId="0" xfId="42" applyFont="1" applyProtection="1">
      <alignment/>
      <protection locked="0"/>
    </xf>
    <xf numFmtId="49" fontId="5" fillId="0" borderId="0" xfId="42" applyNumberFormat="1" applyFont="1" applyProtection="1">
      <alignment/>
      <protection locked="0"/>
    </xf>
    <xf numFmtId="0" fontId="11" fillId="0" borderId="0" xfId="48" applyFont="1" applyBorder="1" applyAlignment="1" applyProtection="1">
      <alignment horizontal="left" wrapText="1"/>
      <protection locked="0"/>
    </xf>
    <xf numFmtId="0" fontId="12" fillId="0" borderId="10" xfId="43" applyFont="1" applyBorder="1" applyAlignment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/>
      <protection/>
    </xf>
    <xf numFmtId="1" fontId="12" fillId="14" borderId="10" xfId="43" applyNumberFormat="1" applyFont="1" applyFill="1" applyBorder="1" applyAlignment="1" applyProtection="1">
      <alignment vertical="center"/>
      <protection locked="0"/>
    </xf>
    <xf numFmtId="1" fontId="12" fillId="14" borderId="10" xfId="43" applyNumberFormat="1" applyFont="1" applyFill="1" applyBorder="1" applyAlignment="1" applyProtection="1">
      <alignment horizontal="center" vertical="center"/>
      <protection locked="0"/>
    </xf>
    <xf numFmtId="0" fontId="11" fillId="0" borderId="0" xfId="41" applyFont="1" applyAlignment="1" applyProtection="1">
      <alignment horizontal="left" vertical="center" wrapText="1"/>
      <protection locked="0"/>
    </xf>
    <xf numFmtId="3" fontId="11" fillId="0" borderId="16" xfId="47" applyNumberFormat="1" applyFont="1" applyFill="1" applyBorder="1" applyAlignment="1" applyProtection="1">
      <alignment vertical="center"/>
      <protection/>
    </xf>
    <xf numFmtId="0" fontId="10" fillId="0" borderId="10" xfId="45" applyFont="1" applyBorder="1" applyAlignment="1" applyProtection="1">
      <alignment vertical="top"/>
      <protection locked="0"/>
    </xf>
    <xf numFmtId="0" fontId="8" fillId="0" borderId="10" xfId="45" applyFont="1" applyBorder="1" applyAlignment="1" applyProtection="1">
      <alignment horizontal="left" vertical="top" wrapText="1"/>
      <protection locked="0"/>
    </xf>
    <xf numFmtId="0" fontId="11" fillId="0" borderId="0" xfId="47" applyFont="1" applyBorder="1" applyAlignment="1" applyProtection="1">
      <alignment horizontal="centerContinuous" vertical="center" wrapText="1"/>
      <protection/>
    </xf>
    <xf numFmtId="0" fontId="12" fillId="0" borderId="0" xfId="47" applyFont="1" applyBorder="1" applyAlignment="1" applyProtection="1">
      <alignment horizontal="centerContinuous"/>
      <protection/>
    </xf>
    <xf numFmtId="0" fontId="12" fillId="0" borderId="35" xfId="47" applyFont="1" applyBorder="1" applyAlignment="1" applyProtection="1">
      <alignment horizontal="centerContinuous"/>
      <protection/>
    </xf>
    <xf numFmtId="0" fontId="12" fillId="0" borderId="0" xfId="47" applyFont="1" applyAlignment="1" applyProtection="1">
      <alignment horizontal="centerContinuous" wrapText="1"/>
      <protection/>
    </xf>
    <xf numFmtId="0" fontId="11" fillId="0" borderId="0" xfId="45" applyFont="1" applyBorder="1" applyAlignment="1" applyProtection="1">
      <alignment vertical="top" wrapText="1"/>
      <protection/>
    </xf>
    <xf numFmtId="0" fontId="11" fillId="0" borderId="0" xfId="46" applyFont="1" applyBorder="1" applyAlignment="1" applyProtection="1">
      <alignment horizontal="centerContinuous" vertical="center" wrapText="1"/>
      <protection/>
    </xf>
    <xf numFmtId="0" fontId="11" fillId="0" borderId="0" xfId="46" applyFont="1" applyFill="1" applyBorder="1" applyAlignment="1" applyProtection="1">
      <alignment horizontal="centerContinuous" vertical="center" wrapText="1"/>
      <protection/>
    </xf>
    <xf numFmtId="0" fontId="11" fillId="0" borderId="0" xfId="45" applyFont="1" applyBorder="1" applyAlignment="1" applyProtection="1">
      <alignment horizontal="left" vertical="top"/>
      <protection/>
    </xf>
    <xf numFmtId="0" fontId="11" fillId="0" borderId="0" xfId="45" applyFont="1" applyBorder="1" applyAlignment="1" applyProtection="1">
      <alignment vertical="top"/>
      <protection/>
    </xf>
    <xf numFmtId="0" fontId="11" fillId="0" borderId="0" xfId="45" applyFont="1" applyFill="1" applyBorder="1" applyAlignment="1" applyProtection="1">
      <alignment vertical="top" wrapText="1"/>
      <protection/>
    </xf>
    <xf numFmtId="0" fontId="11" fillId="0" borderId="0" xfId="46" applyFont="1" applyFill="1" applyBorder="1" applyAlignment="1" applyProtection="1">
      <alignment horizontal="right" vertical="center" wrapText="1"/>
      <protection/>
    </xf>
    <xf numFmtId="0" fontId="11" fillId="0" borderId="0" xfId="48" applyFont="1" applyAlignment="1" applyProtection="1">
      <alignment horizontal="centerContinuous" wrapText="1"/>
      <protection/>
    </xf>
    <xf numFmtId="49" fontId="11" fillId="0" borderId="0" xfId="48" applyNumberFormat="1" applyFont="1" applyAlignment="1" applyProtection="1">
      <alignment horizontal="center" wrapText="1"/>
      <protection/>
    </xf>
    <xf numFmtId="0" fontId="11" fillId="0" borderId="0" xfId="48" applyFont="1" applyAlignment="1" applyProtection="1">
      <alignment horizontal="centerContinuous"/>
      <protection/>
    </xf>
    <xf numFmtId="0" fontId="12" fillId="0" borderId="0" xfId="48" applyFont="1" applyProtection="1">
      <alignment/>
      <protection/>
    </xf>
    <xf numFmtId="0" fontId="10" fillId="0" borderId="0" xfId="48" applyFont="1" applyAlignment="1" applyProtection="1">
      <alignment horizontal="left"/>
      <protection/>
    </xf>
    <xf numFmtId="0" fontId="11" fillId="0" borderId="0" xfId="48" applyFont="1" applyBorder="1" applyAlignment="1" applyProtection="1">
      <alignment horizontal="left" vertical="top" wrapText="1"/>
      <protection/>
    </xf>
    <xf numFmtId="0" fontId="11" fillId="0" borderId="0" xfId="48" applyFont="1" applyProtection="1">
      <alignment/>
      <protection/>
    </xf>
    <xf numFmtId="0" fontId="11" fillId="0" borderId="0" xfId="46" applyFont="1" applyAlignment="1" applyProtection="1">
      <alignment horizontal="right" wrapText="1"/>
      <protection/>
    </xf>
    <xf numFmtId="0" fontId="11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left"/>
      <protection/>
    </xf>
    <xf numFmtId="0" fontId="12" fillId="0" borderId="0" xfId="43" applyFont="1" applyBorder="1" applyAlignment="1" applyProtection="1">
      <alignment vertical="justify" wrapText="1"/>
      <protection/>
    </xf>
    <xf numFmtId="0" fontId="12" fillId="0" borderId="0" xfId="43" applyFont="1" applyBorder="1" applyAlignment="1" applyProtection="1">
      <alignment horizontal="center" vertical="justify" wrapText="1"/>
      <protection/>
    </xf>
    <xf numFmtId="0" fontId="12" fillId="0" borderId="0" xfId="43" applyFont="1" applyProtection="1">
      <alignment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Alignment="1" applyProtection="1">
      <alignment horizontal="left" vertical="center" wrapText="1"/>
      <protection/>
    </xf>
    <xf numFmtId="0" fontId="11" fillId="0" borderId="0" xfId="40" applyFont="1" applyAlignment="1" applyProtection="1">
      <alignment horizontal="center" vertical="center"/>
      <protection/>
    </xf>
    <xf numFmtId="49" fontId="11" fillId="0" borderId="0" xfId="40" applyNumberFormat="1" applyFont="1" applyAlignment="1" applyProtection="1">
      <alignment horizontal="center" vertical="center"/>
      <protection/>
    </xf>
    <xf numFmtId="1" fontId="11" fillId="0" borderId="0" xfId="40" applyNumberFormat="1" applyFont="1" applyAlignment="1" applyProtection="1">
      <alignment horizontal="center" vertical="center"/>
      <protection/>
    </xf>
    <xf numFmtId="0" fontId="11" fillId="0" borderId="0" xfId="43" applyFont="1" applyAlignment="1" applyProtection="1">
      <alignment horizontal="left" vertical="justify"/>
      <protection/>
    </xf>
    <xf numFmtId="1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40" applyFont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left" vertical="center" wrapText="1"/>
      <protection/>
    </xf>
    <xf numFmtId="1" fontId="12" fillId="0" borderId="0" xfId="40" applyNumberFormat="1" applyFont="1" applyAlignment="1" applyProtection="1">
      <alignment horizontal="left" vertical="center" wrapText="1"/>
      <protection/>
    </xf>
    <xf numFmtId="0" fontId="11" fillId="0" borderId="0" xfId="40" applyFont="1" applyProtection="1">
      <alignment/>
      <protection/>
    </xf>
    <xf numFmtId="0" fontId="11" fillId="0" borderId="0" xfId="43" applyFont="1" applyAlignment="1" applyProtection="1">
      <alignment vertical="justify"/>
      <protection/>
    </xf>
    <xf numFmtId="0" fontId="10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/>
      <protection/>
    </xf>
    <xf numFmtId="49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5" applyNumberFormat="1" applyFont="1" applyBorder="1" applyAlignment="1" applyProtection="1">
      <alignment horizontal="left" vertical="top" wrapText="1"/>
      <protection locked="0"/>
    </xf>
    <xf numFmtId="165" fontId="11" fillId="0" borderId="0" xfId="45" applyNumberFormat="1" applyFont="1" applyBorder="1" applyAlignment="1" applyProtection="1">
      <alignment horizontal="left" vertical="top"/>
      <protection/>
    </xf>
    <xf numFmtId="0" fontId="6" fillId="0" borderId="0" xfId="42" applyFont="1" applyAlignment="1">
      <alignment horizontal="left" vertical="center" wrapText="1"/>
      <protection/>
    </xf>
    <xf numFmtId="49" fontId="6" fillId="0" borderId="0" xfId="42" applyNumberFormat="1" applyFont="1" applyAlignment="1">
      <alignment horizontal="left" vertical="center" wrapText="1"/>
      <protection/>
    </xf>
    <xf numFmtId="0" fontId="6" fillId="0" borderId="0" xfId="44" applyFont="1">
      <alignment/>
      <protection/>
    </xf>
    <xf numFmtId="0" fontId="6" fillId="0" borderId="0" xfId="43" applyNumberFormat="1" applyFont="1" applyAlignment="1">
      <alignment horizontal="center"/>
      <protection/>
    </xf>
    <xf numFmtId="0" fontId="6" fillId="0" borderId="0" xfId="43" applyFont="1" applyAlignment="1" applyProtection="1">
      <alignment horizontal="center"/>
      <protection locked="0"/>
    </xf>
    <xf numFmtId="0" fontId="6" fillId="0" borderId="0" xfId="43" applyFont="1" applyAlignment="1">
      <alignment horizontal="center"/>
      <protection/>
    </xf>
    <xf numFmtId="0" fontId="6" fillId="0" borderId="0" xfId="44" applyFont="1" applyAlignment="1">
      <alignment/>
      <protection/>
    </xf>
    <xf numFmtId="0" fontId="5" fillId="0" borderId="0" xfId="44" applyFont="1" applyBorder="1">
      <alignment/>
      <protection/>
    </xf>
    <xf numFmtId="0" fontId="5" fillId="0" borderId="0" xfId="44" applyFont="1">
      <alignment/>
      <protection/>
    </xf>
    <xf numFmtId="0" fontId="6" fillId="0" borderId="0" xfId="44" applyFont="1" applyProtection="1">
      <alignment/>
      <protection/>
    </xf>
    <xf numFmtId="0" fontId="6" fillId="0" borderId="0" xfId="42" applyFont="1">
      <alignment/>
      <protection/>
    </xf>
    <xf numFmtId="49" fontId="6" fillId="0" borderId="0" xfId="42" applyNumberFormat="1" applyFont="1">
      <alignment/>
      <protection/>
    </xf>
    <xf numFmtId="49" fontId="6" fillId="0" borderId="0" xfId="44" applyNumberFormat="1" applyFont="1">
      <alignment/>
      <protection/>
    </xf>
    <xf numFmtId="0" fontId="11" fillId="0" borderId="0" xfId="44" applyFont="1" applyBorder="1" applyProtection="1">
      <alignment/>
      <protection/>
    </xf>
    <xf numFmtId="0" fontId="12" fillId="0" borderId="0" xfId="44" applyFont="1" applyBorder="1" applyProtection="1">
      <alignment/>
      <protection/>
    </xf>
    <xf numFmtId="1" fontId="12" fillId="0" borderId="0" xfId="44" applyNumberFormat="1" applyFont="1" applyBorder="1" applyProtection="1">
      <alignment/>
      <protection/>
    </xf>
    <xf numFmtId="1" fontId="12" fillId="0" borderId="0" xfId="44" applyNumberFormat="1" applyFont="1" applyProtection="1">
      <alignment/>
      <protection locked="0"/>
    </xf>
    <xf numFmtId="49" fontId="12" fillId="0" borderId="0" xfId="44" applyNumberFormat="1" applyFont="1" applyProtection="1">
      <alignment/>
      <protection/>
    </xf>
    <xf numFmtId="1" fontId="12" fillId="0" borderId="0" xfId="44" applyNumberFormat="1" applyFont="1" applyProtection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vertical="top" wrapText="1"/>
      <protection/>
    </xf>
    <xf numFmtId="0" fontId="11" fillId="0" borderId="0" xfId="44" applyFont="1" applyAlignment="1">
      <alignment horizontal="center"/>
      <protection/>
    </xf>
    <xf numFmtId="0" fontId="12" fillId="0" borderId="0" xfId="44" applyFont="1" applyAlignment="1" applyProtection="1">
      <alignment/>
      <protection/>
    </xf>
    <xf numFmtId="0" fontId="12" fillId="0" borderId="0" xfId="44" applyFont="1" applyAlignment="1">
      <alignment/>
      <protection/>
    </xf>
    <xf numFmtId="0" fontId="12" fillId="0" borderId="0" xfId="44" applyFont="1" applyAlignment="1" applyProtection="1">
      <alignment/>
      <protection locked="0"/>
    </xf>
    <xf numFmtId="0" fontId="11" fillId="0" borderId="0" xfId="48" applyFont="1">
      <alignment/>
      <protection/>
    </xf>
    <xf numFmtId="0" fontId="11" fillId="0" borderId="0" xfId="48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8" applyFont="1" applyAlignment="1" applyProtection="1">
      <alignment wrapText="1"/>
      <protection locked="0"/>
    </xf>
    <xf numFmtId="49" fontId="12" fillId="0" borderId="0" xfId="48" applyNumberFormat="1" applyFont="1" applyAlignment="1" applyProtection="1">
      <alignment horizontal="center" wrapText="1"/>
      <protection locked="0"/>
    </xf>
    <xf numFmtId="0" fontId="12" fillId="0" borderId="0" xfId="48" applyFont="1" applyProtection="1">
      <alignment/>
      <protection locked="0"/>
    </xf>
    <xf numFmtId="0" fontId="12" fillId="0" borderId="0" xfId="48" applyFont="1" applyAlignment="1">
      <alignment wrapText="1"/>
      <protection/>
    </xf>
    <xf numFmtId="49" fontId="12" fillId="0" borderId="0" xfId="48" applyNumberFormat="1" applyFont="1" applyAlignment="1">
      <alignment horizontal="center" wrapText="1"/>
      <protection/>
    </xf>
    <xf numFmtId="0" fontId="10" fillId="0" borderId="0" xfId="45" applyFont="1" applyFill="1" applyAlignment="1" applyProtection="1">
      <alignment vertical="top"/>
      <protection/>
    </xf>
    <xf numFmtId="0" fontId="10" fillId="0" borderId="0" xfId="45" applyFont="1" applyFill="1" applyAlignment="1" applyProtection="1">
      <alignment horizontal="right" vertical="top" wrapText="1"/>
      <protection/>
    </xf>
    <xf numFmtId="0" fontId="12" fillId="0" borderId="0" xfId="46" applyFont="1" applyFill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2" fillId="0" borderId="0" xfId="47" applyFont="1">
      <alignment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Alignment="1" applyProtection="1">
      <alignment horizontal="right"/>
      <protection/>
    </xf>
    <xf numFmtId="0" fontId="12" fillId="0" borderId="10" xfId="47" applyFont="1" applyBorder="1" applyProtection="1">
      <alignment/>
      <protection/>
    </xf>
    <xf numFmtId="49" fontId="12" fillId="0" borderId="10" xfId="47" applyNumberFormat="1" applyFont="1" applyBorder="1" applyAlignment="1" applyProtection="1">
      <alignment horizontal="center" wrapText="1"/>
      <protection/>
    </xf>
    <xf numFmtId="1" fontId="12" fillId="14" borderId="10" xfId="47" applyNumberFormat="1" applyFont="1" applyFill="1" applyBorder="1" applyProtection="1">
      <alignment/>
      <protection locked="0"/>
    </xf>
    <xf numFmtId="49" fontId="13" fillId="0" borderId="10" xfId="47" applyNumberFormat="1" applyFont="1" applyBorder="1" applyAlignment="1" applyProtection="1">
      <alignment horizontal="center" wrapText="1"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2" fillId="0" borderId="10" xfId="47" applyNumberFormat="1" applyFont="1" applyBorder="1" applyProtection="1">
      <alignment/>
      <protection/>
    </xf>
    <xf numFmtId="0" fontId="13" fillId="0" borderId="10" xfId="47" applyFont="1" applyBorder="1" applyAlignment="1" applyProtection="1">
      <alignment horizontal="center" wrapText="1"/>
      <protection/>
    </xf>
    <xf numFmtId="1" fontId="12" fillId="18" borderId="10" xfId="47" applyNumberFormat="1" applyFont="1" applyFill="1" applyBorder="1" applyProtection="1">
      <alignment/>
      <protection locked="0"/>
    </xf>
    <xf numFmtId="0" fontId="13" fillId="0" borderId="10" xfId="47" applyFont="1" applyBorder="1" applyAlignment="1" applyProtection="1">
      <alignment horizontal="left" vertical="center" wrapText="1"/>
      <protection/>
    </xf>
    <xf numFmtId="0" fontId="12" fillId="0" borderId="10" xfId="47" applyFont="1" applyBorder="1" applyAlignment="1" applyProtection="1">
      <alignment horizontal="centerContinuous" wrapText="1"/>
      <protection/>
    </xf>
    <xf numFmtId="49" fontId="11" fillId="0" borderId="10" xfId="47" applyNumberFormat="1" applyFont="1" applyBorder="1" applyAlignment="1" applyProtection="1">
      <alignment horizontal="centerContinuous" wrapText="1"/>
      <protection/>
    </xf>
    <xf numFmtId="3" fontId="12" fillId="0" borderId="10" xfId="47" applyNumberFormat="1" applyFont="1" applyFill="1" applyBorder="1" applyProtection="1">
      <alignment/>
      <protection/>
    </xf>
    <xf numFmtId="0" fontId="12" fillId="0" borderId="0" xfId="47" applyFont="1" applyBorder="1" applyAlignment="1" applyProtection="1">
      <alignment wrapText="1"/>
      <protection locked="0"/>
    </xf>
    <xf numFmtId="0" fontId="20" fillId="0" borderId="0" xfId="47" applyFont="1" applyBorder="1" applyAlignment="1">
      <alignment vertical="center" wrapText="1"/>
      <protection/>
    </xf>
    <xf numFmtId="0" fontId="20" fillId="0" borderId="0" xfId="47" applyFont="1" applyBorder="1" applyAlignment="1" applyProtection="1">
      <alignment vertical="center" wrapText="1"/>
      <protection locked="0"/>
    </xf>
    <xf numFmtId="1" fontId="12" fillId="0" borderId="0" xfId="47" applyNumberFormat="1" applyFont="1" applyProtection="1">
      <alignment/>
      <protection locked="0"/>
    </xf>
    <xf numFmtId="0" fontId="12" fillId="0" borderId="0" xfId="47" applyFont="1" applyBorder="1" applyAlignment="1">
      <alignment wrapText="1"/>
      <protection/>
    </xf>
    <xf numFmtId="1" fontId="12" fillId="0" borderId="0" xfId="47" applyNumberFormat="1" applyFont="1" applyBorder="1">
      <alignment/>
      <protection/>
    </xf>
    <xf numFmtId="1" fontId="12" fillId="0" borderId="0" xfId="47" applyNumberFormat="1" applyFont="1">
      <alignment/>
      <protection/>
    </xf>
    <xf numFmtId="0" fontId="12" fillId="0" borderId="0" xfId="47" applyFont="1" applyBorder="1">
      <alignment/>
      <protection/>
    </xf>
    <xf numFmtId="0" fontId="12" fillId="0" borderId="0" xfId="47" applyFont="1" applyAlignment="1">
      <alignment wrapText="1"/>
      <protection/>
    </xf>
    <xf numFmtId="0" fontId="10" fillId="0" borderId="0" xfId="45" applyFont="1" applyAlignment="1" applyProtection="1">
      <alignment horizontal="right" vertical="top" wrapText="1"/>
      <protection locked="0"/>
    </xf>
    <xf numFmtId="0" fontId="10" fillId="0" borderId="0" xfId="45" applyFont="1" applyAlignment="1" applyProtection="1">
      <alignment horizontal="right" vertical="top"/>
      <protection locked="0"/>
    </xf>
    <xf numFmtId="49" fontId="21" fillId="0" borderId="10" xfId="47" applyNumberFormat="1" applyFont="1" applyBorder="1" applyAlignment="1" applyProtection="1">
      <alignment horizontal="centerContinuous" wrapText="1"/>
      <protection/>
    </xf>
    <xf numFmtId="1" fontId="12" fillId="7" borderId="10" xfId="43" applyNumberFormat="1" applyFont="1" applyFill="1" applyBorder="1" applyAlignment="1" applyProtection="1">
      <alignment vertical="center" wrapText="1"/>
      <protection locked="0"/>
    </xf>
    <xf numFmtId="0" fontId="22" fillId="0" borderId="0" xfId="44" applyFont="1" applyProtection="1">
      <alignment/>
      <protection/>
    </xf>
    <xf numFmtId="0" fontId="22" fillId="0" borderId="0" xfId="44" applyFont="1">
      <alignment/>
      <protection/>
    </xf>
    <xf numFmtId="0" fontId="6" fillId="0" borderId="39" xfId="0" applyFont="1" applyBorder="1" applyAlignment="1">
      <alignment horizontal="right" vertical="top" wrapText="1"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8" fillId="0" borderId="0" xfId="45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5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7" applyNumberFormat="1" applyFont="1" applyBorder="1" applyAlignment="1" applyProtection="1">
      <alignment horizontal="left"/>
      <protection locked="0"/>
    </xf>
    <xf numFmtId="0" fontId="11" fillId="0" borderId="0" xfId="45" applyFont="1" applyBorder="1" applyAlignment="1" applyProtection="1">
      <alignment horizontal="left" vertical="top" wrapText="1"/>
      <protection/>
    </xf>
    <xf numFmtId="164" fontId="12" fillId="0" borderId="32" xfId="45" applyNumberFormat="1" applyFont="1" applyBorder="1" applyAlignment="1" applyProtection="1">
      <alignment horizontal="left" vertical="top" wrapText="1"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Border="1" applyAlignment="1" applyProtection="1">
      <alignment horizontal="left" wrapText="1"/>
      <protection/>
    </xf>
    <xf numFmtId="0" fontId="12" fillId="0" borderId="0" xfId="46" applyFont="1" applyFill="1" applyAlignment="1" applyProtection="1">
      <alignment horizontal="center" wrapText="1"/>
      <protection locked="0"/>
    </xf>
    <xf numFmtId="0" fontId="11" fillId="0" borderId="0" xfId="48" applyFont="1" applyAlignment="1">
      <alignment horizontal="center" wrapText="1"/>
      <protection/>
    </xf>
    <xf numFmtId="0" fontId="11" fillId="0" borderId="0" xfId="48" applyFont="1" applyBorder="1" applyAlignment="1" applyProtection="1">
      <alignment horizontal="left"/>
      <protection locked="0"/>
    </xf>
    <xf numFmtId="0" fontId="11" fillId="0" borderId="0" xfId="45" applyNumberFormat="1" applyFont="1" applyBorder="1" applyAlignment="1" applyProtection="1">
      <alignment horizontal="left" vertical="top" wrapText="1"/>
      <protection/>
    </xf>
    <xf numFmtId="0" fontId="11" fillId="0" borderId="0" xfId="48" applyFont="1" applyBorder="1" applyAlignment="1" applyProtection="1">
      <alignment horizontal="left" vertical="center" wrapText="1"/>
      <protection locked="0"/>
    </xf>
    <xf numFmtId="0" fontId="10" fillId="0" borderId="0" xfId="48" applyFont="1" applyAlignment="1" applyProtection="1">
      <alignment horizontal="left"/>
      <protection/>
    </xf>
    <xf numFmtId="0" fontId="10" fillId="0" borderId="0" xfId="48" applyFont="1" applyAlignment="1" applyProtection="1">
      <alignment horizontal="right"/>
      <protection/>
    </xf>
    <xf numFmtId="165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/>
      <protection/>
    </xf>
    <xf numFmtId="0" fontId="12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165" fontId="11" fillId="0" borderId="0" xfId="43" applyNumberFormat="1" applyFont="1" applyBorder="1" applyAlignment="1" applyProtection="1">
      <alignment horizontal="left" vertical="justify" wrapText="1"/>
      <protection/>
    </xf>
    <xf numFmtId="0" fontId="12" fillId="0" borderId="0" xfId="43" applyFont="1" applyBorder="1" applyAlignment="1" applyProtection="1">
      <alignment horizontal="right" vertical="justify" wrapText="1"/>
      <protection/>
    </xf>
    <xf numFmtId="0" fontId="11" fillId="0" borderId="18" xfId="43" applyFont="1" applyBorder="1" applyAlignment="1" applyProtection="1">
      <alignment horizontal="center" vertical="center" wrapText="1"/>
      <protection/>
    </xf>
    <xf numFmtId="0" fontId="11" fillId="0" borderId="24" xfId="43" applyFont="1" applyBorder="1" applyAlignment="1" applyProtection="1">
      <alignment horizontal="center" vertical="center" wrapText="1"/>
      <protection/>
    </xf>
    <xf numFmtId="0" fontId="11" fillId="0" borderId="23" xfId="43" applyFont="1" applyBorder="1" applyAlignment="1" applyProtection="1">
      <alignment horizontal="center" vertical="center" wrapText="1"/>
      <protection/>
    </xf>
    <xf numFmtId="0" fontId="11" fillId="0" borderId="25" xfId="43" applyFont="1" applyBorder="1" applyAlignment="1" applyProtection="1">
      <alignment horizontal="center" vertical="center" wrapText="1"/>
      <protection/>
    </xf>
    <xf numFmtId="49" fontId="11" fillId="0" borderId="13" xfId="43" applyNumberFormat="1" applyFont="1" applyBorder="1" applyAlignment="1" applyProtection="1">
      <alignment horizontal="center" vertical="center" wrapText="1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13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2" fillId="0" borderId="0" xfId="43" applyFont="1" applyAlignment="1" applyProtection="1">
      <alignment horizontal="center"/>
      <protection locked="0"/>
    </xf>
    <xf numFmtId="0" fontId="11" fillId="0" borderId="0" xfId="43" applyFont="1" applyAlignment="1" applyProtection="1">
      <alignment horizontal="left"/>
      <protection locked="0"/>
    </xf>
    <xf numFmtId="0" fontId="12" fillId="0" borderId="0" xfId="43" applyFont="1" applyAlignment="1" applyProtection="1">
      <alignment horizontal="left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Border="1" applyAlignment="1" applyProtection="1">
      <alignment horizontal="left" vertical="center" wrapText="1"/>
      <protection locked="0"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center" vertical="center" wrapText="1"/>
      <protection/>
    </xf>
    <xf numFmtId="165" fontId="11" fillId="0" borderId="0" xfId="43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43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43" applyNumberFormat="1" applyFont="1" applyAlignment="1" applyProtection="1">
      <alignment horizontal="left" vertical="justify"/>
      <protection/>
    </xf>
    <xf numFmtId="165" fontId="11" fillId="0" borderId="0" xfId="43" applyNumberFormat="1" applyFont="1" applyBorder="1" applyAlignment="1" applyProtection="1">
      <alignment horizontal="left" vertical="justify"/>
      <protection/>
    </xf>
    <xf numFmtId="1" fontId="11" fillId="0" borderId="0" xfId="41" applyNumberFormat="1" applyFont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" vertical="center" wrapText="1"/>
      <protection locked="0"/>
    </xf>
    <xf numFmtId="0" fontId="10" fillId="0" borderId="0" xfId="45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43" applyFont="1" applyAlignment="1" applyProtection="1">
      <alignment horizontal="right"/>
      <protection/>
    </xf>
    <xf numFmtId="0" fontId="5" fillId="0" borderId="0" xfId="42" applyNumberFormat="1" applyFont="1" applyAlignment="1" applyProtection="1">
      <alignment horizontal="left" vertical="center" wrapText="1"/>
      <protection locked="0"/>
    </xf>
    <xf numFmtId="165" fontId="5" fillId="0" borderId="0" xfId="43" applyNumberFormat="1" applyFont="1" applyAlignment="1" applyProtection="1">
      <alignment horizontal="left" vertical="justify"/>
      <protection locked="0"/>
    </xf>
    <xf numFmtId="0" fontId="5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0">
      <selection activeCell="H69" sqref="H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78"/>
      <c r="C4" s="578"/>
      <c r="D4" s="578"/>
      <c r="E4" s="504" t="s">
        <v>856</v>
      </c>
      <c r="F4" s="581" t="s">
        <v>4</v>
      </c>
      <c r="G4" s="575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3474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3244</v>
      </c>
      <c r="D12" s="151">
        <v>3844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20</v>
      </c>
      <c r="D13" s="151">
        <v>22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6738</v>
      </c>
      <c r="D19" s="155">
        <f>SUM(D11:D18)</f>
        <v>7340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2605</v>
      </c>
      <c r="D20" s="151">
        <v>2605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7343</v>
      </c>
      <c r="H21" s="156">
        <f>SUM(H22:H24)</f>
        <v>7489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7343</v>
      </c>
      <c r="H22" s="152">
        <v>7489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7343</v>
      </c>
      <c r="H25" s="154">
        <f>H19+H20+H21</f>
        <v>7489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-240</v>
      </c>
      <c r="H27" s="154">
        <f>SUM(H28:H30)</f>
        <v>-230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146</v>
      </c>
      <c r="H28" s="152">
        <v>201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-386</v>
      </c>
      <c r="H29" s="316">
        <v>-431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226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-58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-298</v>
      </c>
      <c r="H33" s="154">
        <f>H27+H31+H32</f>
        <v>-4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7581</v>
      </c>
      <c r="H36" s="154">
        <f>H25+H17+H33</f>
        <v>8021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33</v>
      </c>
      <c r="H53" s="152">
        <v>110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9343</v>
      </c>
      <c r="D55" s="155">
        <f>D19+D20+D21+D27+D32+D45+D51+D53+D54</f>
        <v>9945</v>
      </c>
      <c r="E55" s="237" t="s">
        <v>172</v>
      </c>
      <c r="F55" s="261" t="s">
        <v>173</v>
      </c>
      <c r="G55" s="154">
        <f>G49+G51+G52+G53+G54</f>
        <v>33</v>
      </c>
      <c r="H55" s="154">
        <f>H49+H51+H52+H53+H54</f>
        <v>110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1273</v>
      </c>
      <c r="H61" s="154">
        <f>SUM(H62:H68)</f>
        <v>1310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8</v>
      </c>
      <c r="E64" s="237" t="s">
        <v>200</v>
      </c>
      <c r="F64" s="242" t="s">
        <v>201</v>
      </c>
      <c r="G64" s="152">
        <v>563</v>
      </c>
      <c r="H64" s="152">
        <v>520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298</v>
      </c>
      <c r="H66" s="152">
        <v>255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129</v>
      </c>
      <c r="H67" s="152">
        <v>94</v>
      </c>
    </row>
    <row r="68" spans="1:8" ht="15">
      <c r="A68" s="235" t="s">
        <v>211</v>
      </c>
      <c r="B68" s="241" t="s">
        <v>212</v>
      </c>
      <c r="C68" s="151">
        <v>2</v>
      </c>
      <c r="D68" s="151">
        <v>1</v>
      </c>
      <c r="E68" s="237" t="s">
        <v>213</v>
      </c>
      <c r="F68" s="242" t="s">
        <v>214</v>
      </c>
      <c r="G68" s="152">
        <v>283</v>
      </c>
      <c r="H68" s="152">
        <v>441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469</v>
      </c>
      <c r="H69" s="152">
        <v>520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1742</v>
      </c>
      <c r="H71" s="161">
        <f>H59+H60+H61+H69+H70</f>
        <v>1830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</v>
      </c>
      <c r="D75" s="155">
        <f>SUM(D67:D74)</f>
        <v>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1742</v>
      </c>
      <c r="H79" s="162">
        <f>H71+H74+H75+H76</f>
        <v>1830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</v>
      </c>
      <c r="D93" s="155">
        <f>D64+D75+D84+D91+D92</f>
        <v>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9356</v>
      </c>
      <c r="D94" s="164">
        <f>D93+D55</f>
        <v>9961</v>
      </c>
      <c r="E94" s="449" t="s">
        <v>270</v>
      </c>
      <c r="F94" s="289" t="s">
        <v>271</v>
      </c>
      <c r="G94" s="165">
        <f>G36+G39+G55+G79</f>
        <v>9356</v>
      </c>
      <c r="H94" s="165">
        <f>H36+H39+H55+H79</f>
        <v>9961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6" t="s">
        <v>859</v>
      </c>
      <c r="D98" s="576"/>
      <c r="E98" s="576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76"/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14" sqref="C1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 ДУПНИЦА-ТАБАК " АД</v>
      </c>
      <c r="C2" s="584"/>
      <c r="D2" s="584"/>
      <c r="E2" s="584"/>
      <c r="F2" s="586" t="s">
        <v>2</v>
      </c>
      <c r="G2" s="586"/>
      <c r="H2" s="526">
        <f>'справка №1-БАЛАНС'!H3</f>
        <v>819364036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5" t="str">
        <f>'справка №1-БАЛАНС'!E5</f>
        <v>от 01.01.2018 г. до 31.03.2018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0</v>
      </c>
      <c r="E9" s="298" t="s">
        <v>284</v>
      </c>
      <c r="F9" s="549" t="s">
        <v>285</v>
      </c>
      <c r="G9" s="550"/>
      <c r="H9" s="550">
        <v>0</v>
      </c>
    </row>
    <row r="10" spans="1:8" ht="12">
      <c r="A10" s="298" t="s">
        <v>286</v>
      </c>
      <c r="B10" s="299" t="s">
        <v>287</v>
      </c>
      <c r="C10" s="46">
        <v>6</v>
      </c>
      <c r="D10" s="46">
        <v>4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26</v>
      </c>
      <c r="D11" s="46">
        <v>9</v>
      </c>
      <c r="E11" s="300" t="s">
        <v>292</v>
      </c>
      <c r="F11" s="549" t="s">
        <v>293</v>
      </c>
      <c r="G11" s="550">
        <v>0</v>
      </c>
      <c r="H11" s="550">
        <v>0</v>
      </c>
    </row>
    <row r="12" spans="1:8" ht="12">
      <c r="A12" s="298" t="s">
        <v>294</v>
      </c>
      <c r="B12" s="299" t="s">
        <v>295</v>
      </c>
      <c r="C12" s="46">
        <v>22</v>
      </c>
      <c r="D12" s="46">
        <v>34</v>
      </c>
      <c r="E12" s="300" t="s">
        <v>78</v>
      </c>
      <c r="F12" s="549" t="s">
        <v>296</v>
      </c>
      <c r="G12" s="550">
        <v>10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51" t="s">
        <v>299</v>
      </c>
      <c r="G13" s="548">
        <f>SUM(G9:G12)</f>
        <v>10</v>
      </c>
      <c r="H13" s="548">
        <f>SUM(H9:H12)</f>
        <v>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68</v>
      </c>
      <c r="D19" s="49">
        <f>SUM(D9:D15)+D16</f>
        <v>52</v>
      </c>
      <c r="E19" s="304" t="s">
        <v>316</v>
      </c>
      <c r="F19" s="552" t="s">
        <v>317</v>
      </c>
      <c r="G19" s="550">
        <v>0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/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268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268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68</v>
      </c>
      <c r="D28" s="50">
        <f>D26+D19</f>
        <v>52</v>
      </c>
      <c r="E28" s="127" t="s">
        <v>338</v>
      </c>
      <c r="F28" s="554" t="s">
        <v>339</v>
      </c>
      <c r="G28" s="548">
        <f>G13+G15+G24</f>
        <v>10</v>
      </c>
      <c r="H28" s="548">
        <f>H13+H15+H24</f>
        <v>278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226</v>
      </c>
      <c r="E30" s="127" t="s">
        <v>342</v>
      </c>
      <c r="F30" s="554" t="s">
        <v>343</v>
      </c>
      <c r="G30" s="53">
        <f>IF((C28-G28)&gt;0,C28-G28,0)</f>
        <v>58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68</v>
      </c>
      <c r="D33" s="49">
        <f>D28-D31+D32</f>
        <v>52</v>
      </c>
      <c r="E33" s="127" t="s">
        <v>352</v>
      </c>
      <c r="F33" s="554" t="s">
        <v>353</v>
      </c>
      <c r="G33" s="53">
        <f>G32-G31+G28</f>
        <v>10</v>
      </c>
      <c r="H33" s="53">
        <f>H32-H31+H28</f>
        <v>278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226</v>
      </c>
      <c r="E34" s="128" t="s">
        <v>356</v>
      </c>
      <c r="F34" s="554" t="s">
        <v>357</v>
      </c>
      <c r="G34" s="548">
        <f>IF((C33-G33)&gt;0,C33-G33,0)</f>
        <v>58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226</v>
      </c>
      <c r="E39" s="313" t="s">
        <v>368</v>
      </c>
      <c r="F39" s="558" t="s">
        <v>369</v>
      </c>
      <c r="G39" s="559">
        <f>IF(G34&gt;0,IF(C35+G34&lt;0,0,C35+G34),IF(C34-C35&lt;0,C35-C34,0))</f>
        <v>58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226</v>
      </c>
      <c r="E41" s="127" t="s">
        <v>375</v>
      </c>
      <c r="F41" s="571" t="s">
        <v>376</v>
      </c>
      <c r="G41" s="52">
        <f>IF(C39=0,IF(G39-G40&gt;0,G39-G40+C40,0),IF(C39-C40&lt;0,C40-C39+G40,0))</f>
        <v>58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68</v>
      </c>
      <c r="D42" s="53">
        <f>D33+D35+D39</f>
        <v>278</v>
      </c>
      <c r="E42" s="128" t="s">
        <v>379</v>
      </c>
      <c r="F42" s="129" t="s">
        <v>380</v>
      </c>
      <c r="G42" s="53">
        <f>G39+G33</f>
        <v>68</v>
      </c>
      <c r="H42" s="53">
        <f>H39+H33</f>
        <v>278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853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2" t="s">
        <v>862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01.01.2018 г. до 31.03.2018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14</v>
      </c>
      <c r="D10" s="54">
        <v>14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-14</v>
      </c>
      <c r="D11" s="54">
        <v>-9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-4</v>
      </c>
      <c r="D37" s="54">
        <v>-4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</v>
      </c>
      <c r="D44" s="132">
        <v>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8"/>
      <c r="D50" s="588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88"/>
      <c r="D52" s="588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4" sqref="I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01.01.2018 г. до 31.03.2018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7489</v>
      </c>
      <c r="G11" s="58">
        <f>'справка №1-БАЛАНС'!H23</f>
        <v>0</v>
      </c>
      <c r="H11" s="60"/>
      <c r="I11" s="58">
        <f>'справка №1-БАЛАНС'!H28+'справка №1-БАЛАНС'!H31</f>
        <v>427</v>
      </c>
      <c r="J11" s="58">
        <f>'справка №1-БАЛАНС'!H29+'справка №1-БАЛАНС'!H32</f>
        <v>-431</v>
      </c>
      <c r="K11" s="60"/>
      <c r="L11" s="344">
        <f>SUM(C11:K11)</f>
        <v>8021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7489</v>
      </c>
      <c r="G15" s="61">
        <f t="shared" si="2"/>
        <v>0</v>
      </c>
      <c r="H15" s="61">
        <f t="shared" si="2"/>
        <v>0</v>
      </c>
      <c r="I15" s="61">
        <f t="shared" si="2"/>
        <v>427</v>
      </c>
      <c r="J15" s="61">
        <f t="shared" si="2"/>
        <v>-431</v>
      </c>
      <c r="K15" s="61">
        <f t="shared" si="2"/>
        <v>0</v>
      </c>
      <c r="L15" s="344">
        <f t="shared" si="1"/>
        <v>8021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-58</v>
      </c>
      <c r="K16" s="60"/>
      <c r="L16" s="344">
        <f t="shared" si="1"/>
        <v>-58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-146</v>
      </c>
      <c r="G21" s="59">
        <f t="shared" si="4"/>
        <v>0</v>
      </c>
      <c r="H21" s="59">
        <f t="shared" si="4"/>
        <v>0</v>
      </c>
      <c r="I21" s="59">
        <f t="shared" si="4"/>
        <v>-236</v>
      </c>
      <c r="J21" s="59">
        <f t="shared" si="4"/>
        <v>0</v>
      </c>
      <c r="K21" s="59">
        <f t="shared" si="4"/>
        <v>0</v>
      </c>
      <c r="L21" s="344">
        <f t="shared" si="1"/>
        <v>-382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146</v>
      </c>
      <c r="G23" s="185"/>
      <c r="H23" s="185"/>
      <c r="I23" s="185">
        <v>236</v>
      </c>
      <c r="J23" s="185">
        <v>0</v>
      </c>
      <c r="K23" s="185"/>
      <c r="L23" s="344">
        <f t="shared" si="1"/>
        <v>382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7343</v>
      </c>
      <c r="G29" s="59">
        <f t="shared" si="6"/>
        <v>0</v>
      </c>
      <c r="H29" s="59">
        <f t="shared" si="6"/>
        <v>0</v>
      </c>
      <c r="I29" s="59">
        <f t="shared" si="6"/>
        <v>191</v>
      </c>
      <c r="J29" s="59">
        <f t="shared" si="6"/>
        <v>-489</v>
      </c>
      <c r="K29" s="59">
        <f t="shared" si="6"/>
        <v>0</v>
      </c>
      <c r="L29" s="344">
        <f t="shared" si="1"/>
        <v>7581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7343</v>
      </c>
      <c r="G32" s="59">
        <f t="shared" si="7"/>
        <v>0</v>
      </c>
      <c r="H32" s="59">
        <f t="shared" si="7"/>
        <v>0</v>
      </c>
      <c r="I32" s="59">
        <f t="shared" si="7"/>
        <v>191</v>
      </c>
      <c r="J32" s="59">
        <f t="shared" si="7"/>
        <v>-489</v>
      </c>
      <c r="K32" s="59">
        <f t="shared" si="7"/>
        <v>0</v>
      </c>
      <c r="L32" s="344">
        <f t="shared" si="1"/>
        <v>7581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0" t="s">
        <v>868</v>
      </c>
      <c r="E38" s="590"/>
      <c r="F38" s="590"/>
      <c r="G38" s="590"/>
      <c r="H38" s="590"/>
      <c r="I38" s="590"/>
      <c r="J38" s="15" t="s">
        <v>869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">
      <selection activeCell="K11" sqref="K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01.01.2018 г. до 31.03.2018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3474</v>
      </c>
      <c r="E9" s="189"/>
      <c r="F9" s="189">
        <v>0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5483</v>
      </c>
      <c r="E10" s="189"/>
      <c r="F10" s="189"/>
      <c r="G10" s="74">
        <f aca="true" t="shared" si="2" ref="G10:G39">D10+E10-F10</f>
        <v>5483</v>
      </c>
      <c r="H10" s="65"/>
      <c r="I10" s="65"/>
      <c r="J10" s="74">
        <f aca="true" t="shared" si="3" ref="J10:J39">G10+H10-I10</f>
        <v>5483</v>
      </c>
      <c r="K10" s="65">
        <v>2213</v>
      </c>
      <c r="L10" s="65">
        <v>26</v>
      </c>
      <c r="M10" s="65"/>
      <c r="N10" s="74">
        <f aca="true" t="shared" si="4" ref="N10:N39">K10+L10-M10</f>
        <v>2239</v>
      </c>
      <c r="O10" s="65"/>
      <c r="P10" s="65"/>
      <c r="Q10" s="74">
        <f t="shared" si="0"/>
        <v>2239</v>
      </c>
      <c r="R10" s="74">
        <f t="shared" si="1"/>
        <v>3244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175</v>
      </c>
      <c r="E11" s="189">
        <v>0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155</v>
      </c>
      <c r="L11" s="65">
        <v>0</v>
      </c>
      <c r="M11" s="65"/>
      <c r="N11" s="74">
        <f t="shared" si="4"/>
        <v>155</v>
      </c>
      <c r="O11" s="65"/>
      <c r="P11" s="65"/>
      <c r="Q11" s="74">
        <f t="shared" si="0"/>
        <v>155</v>
      </c>
      <c r="R11" s="74">
        <f t="shared" si="1"/>
        <v>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41</v>
      </c>
      <c r="L12" s="65">
        <v>0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9194</v>
      </c>
      <c r="E17" s="194">
        <f>SUM(E9:E16)</f>
        <v>1</v>
      </c>
      <c r="F17" s="194">
        <f>SUM(F9:F16)</f>
        <v>0</v>
      </c>
      <c r="G17" s="74">
        <f t="shared" si="2"/>
        <v>9195</v>
      </c>
      <c r="H17" s="75">
        <f>SUM(H9:H16)</f>
        <v>0</v>
      </c>
      <c r="I17" s="75">
        <f>SUM(I9:I16)</f>
        <v>0</v>
      </c>
      <c r="J17" s="74">
        <f t="shared" si="3"/>
        <v>9195</v>
      </c>
      <c r="K17" s="75">
        <f>SUM(K9:K16)</f>
        <v>2431</v>
      </c>
      <c r="L17" s="75">
        <f>SUM(L9:L16)</f>
        <v>26</v>
      </c>
      <c r="M17" s="75">
        <f>SUM(M9:M16)</f>
        <v>0</v>
      </c>
      <c r="N17" s="74">
        <f t="shared" si="4"/>
        <v>2457</v>
      </c>
      <c r="O17" s="75">
        <f>SUM(O9:O16)</f>
        <v>0</v>
      </c>
      <c r="P17" s="75">
        <f>SUM(P9:P16)</f>
        <v>0</v>
      </c>
      <c r="Q17" s="74">
        <f t="shared" si="5"/>
        <v>2457</v>
      </c>
      <c r="R17" s="74">
        <f t="shared" si="6"/>
        <v>6738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2605</v>
      </c>
      <c r="E18" s="187"/>
      <c r="F18" s="187">
        <v>0</v>
      </c>
      <c r="G18" s="74">
        <f t="shared" si="2"/>
        <v>2605</v>
      </c>
      <c r="H18" s="63"/>
      <c r="I18" s="63"/>
      <c r="J18" s="74">
        <f t="shared" si="3"/>
        <v>2605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11799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11800</v>
      </c>
      <c r="H40" s="438">
        <f t="shared" si="13"/>
        <v>0</v>
      </c>
      <c r="I40" s="438">
        <f t="shared" si="13"/>
        <v>0</v>
      </c>
      <c r="J40" s="438">
        <f t="shared" si="13"/>
        <v>11800</v>
      </c>
      <c r="K40" s="438">
        <f t="shared" si="13"/>
        <v>2431</v>
      </c>
      <c r="L40" s="438">
        <f t="shared" si="13"/>
        <v>26</v>
      </c>
      <c r="M40" s="438">
        <f t="shared" si="13"/>
        <v>0</v>
      </c>
      <c r="N40" s="438">
        <f t="shared" si="13"/>
        <v>2457</v>
      </c>
      <c r="O40" s="438">
        <f t="shared" si="13"/>
        <v>0</v>
      </c>
      <c r="P40" s="438">
        <f t="shared" si="13"/>
        <v>0</v>
      </c>
      <c r="Q40" s="438">
        <f t="shared" si="13"/>
        <v>2457</v>
      </c>
      <c r="R40" s="438">
        <f t="shared" si="13"/>
        <v>9343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9"/>
      <c r="L44" s="609"/>
      <c r="M44" s="609"/>
      <c r="N44" s="609"/>
      <c r="O44" s="610" t="s">
        <v>857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94" sqref="C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01.01.2018 г. до 31.03.2018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</v>
      </c>
      <c r="D43" s="104">
        <f>D24+D28+D29+D31+D30+D32+D33+D38</f>
        <v>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</v>
      </c>
      <c r="D44" s="103">
        <f>D43+D21+D19+D9</f>
        <v>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1273</v>
      </c>
      <c r="D85" s="104">
        <f>SUM(D86:D90)+D94</f>
        <v>0</v>
      </c>
      <c r="E85" s="104">
        <f>SUM(E86:E90)+E94</f>
        <v>1273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563</v>
      </c>
      <c r="D87" s="108"/>
      <c r="E87" s="119">
        <f t="shared" si="1"/>
        <v>563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298</v>
      </c>
      <c r="D89" s="108">
        <v>0</v>
      </c>
      <c r="E89" s="119">
        <f t="shared" si="1"/>
        <v>298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283</v>
      </c>
      <c r="D90" s="103">
        <f>SUM(D91:D93)</f>
        <v>0</v>
      </c>
      <c r="E90" s="103">
        <f>SUM(E91:E93)</f>
        <v>283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25</v>
      </c>
      <c r="D92" s="108"/>
      <c r="E92" s="119">
        <f t="shared" si="1"/>
        <v>25</v>
      </c>
      <c r="F92" s="108"/>
    </row>
    <row r="93" spans="1:6" ht="12">
      <c r="A93" s="396" t="s">
        <v>663</v>
      </c>
      <c r="B93" s="397" t="s">
        <v>754</v>
      </c>
      <c r="C93" s="108">
        <v>258</v>
      </c>
      <c r="D93" s="108"/>
      <c r="E93" s="119">
        <f t="shared" si="1"/>
        <v>258</v>
      </c>
      <c r="F93" s="108"/>
    </row>
    <row r="94" spans="1:6" ht="12">
      <c r="A94" s="396" t="s">
        <v>755</v>
      </c>
      <c r="B94" s="397" t="s">
        <v>756</v>
      </c>
      <c r="C94" s="108">
        <v>129</v>
      </c>
      <c r="D94" s="108"/>
      <c r="E94" s="119">
        <f t="shared" si="1"/>
        <v>129</v>
      </c>
      <c r="F94" s="108"/>
    </row>
    <row r="95" spans="1:6" ht="12">
      <c r="A95" s="396" t="s">
        <v>757</v>
      </c>
      <c r="B95" s="397" t="s">
        <v>758</v>
      </c>
      <c r="C95" s="108">
        <v>469</v>
      </c>
      <c r="D95" s="108"/>
      <c r="E95" s="119">
        <f t="shared" si="1"/>
        <v>469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1742</v>
      </c>
      <c r="D96" s="104">
        <f>D85+D80+D75+D71+D95</f>
        <v>0</v>
      </c>
      <c r="E96" s="104">
        <f>E85+E80+E75+E71+E95</f>
        <v>1742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1742</v>
      </c>
      <c r="D97" s="104">
        <f>D96+D68+D66</f>
        <v>0</v>
      </c>
      <c r="E97" s="104">
        <f>E96+E68+E66</f>
        <v>1742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01.01.2018 г. до 31.03.2018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01.01.2018 г. до 31.03.2018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2018-04-13T08:44:02Z</cp:lastPrinted>
  <dcterms:created xsi:type="dcterms:W3CDTF">2000-06-29T12:02:40Z</dcterms:created>
  <dcterms:modified xsi:type="dcterms:W3CDTF">2018-04-16T08:40:57Z</dcterms:modified>
  <cp:category/>
  <cp:version/>
  <cp:contentType/>
  <cp:contentStatus/>
</cp:coreProperties>
</file>