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<sst xmlns="http://schemas.openxmlformats.org/spreadsheetml/2006/main" count="4321" uniqueCount="1002">
  <si>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</si>
  <si>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</si>
  <si>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</si>
  <si>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</si>
  <si>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</si>
  <si>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</si>
  <si>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</si>
  <si>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</si>
  <si>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</si>
  <si>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</si>
  <si>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</si>
  <si>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</si>
  <si>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</si>
  <si>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</si>
  <si>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</si>
  <si>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</si>
  <si>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</si>
  <si>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</si>
  <si>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</si>
  <si>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</si>
  <si>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</si>
  <si>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</si>
  <si>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</si>
  <si>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</si>
  <si>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</si>
  <si>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</si>
  <si>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</si>
  <si>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</si>
  <si>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</si>
  <si>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</si>
  <si>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</si>
  <si>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</si>
  <si>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</si>
  <si>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</si>
  <si>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</si>
  <si>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</si>
  <si>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</si>
  <si>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</si>
  <si>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</si>
  <si>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</si>
  <si>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</si>
  <si>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</si>
  <si>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</si>
  <si>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</si>
  <si>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</si>
  <si>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</si>
  <si>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</si>
  <si>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</si>
  <si>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</si>
  <si>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</si>
  <si>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</si>
  <si>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</si>
  <si>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</si>
  <si>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</si>
  <si>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</si>
  <si>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</si>
  <si>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</si>
  <si>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</si>
  <si>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</si>
  <si>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</si>
  <si>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</si>
  <si>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</si>
  <si>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</si>
  <si>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</si>
  <si>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</si>
  <si>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</si>
  <si>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</si>
  <si>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</si>
  <si>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</si>
  <si>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</si>
  <si>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</si>
  <si>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</si>
  <si>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</si>
  <si>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</si>
  <si>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</si>
  <si>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</si>
  <si>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</si>
  <si>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</si>
  <si>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</si>
  <si>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</si>
  <si>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</si>
  <si>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</si>
  <si>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</si>
  <si>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</si>
  <si>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</si>
  <si>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</si>
  <si>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</si>
  <si>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</si>
  <si>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</si>
  <si>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</si>
  <si>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</si>
  <si>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</si>
  <si>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</si>
  <si>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</si>
  <si>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</si>
  <si>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</si>
  <si>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</si>
  <si>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</si>
  <si>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</si>
  <si>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</si>
  <si>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</si>
  <si>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</si>
  <si>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</si>
  <si>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</si>
  <si>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</si>
  <si>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</si>
  <si>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</si>
  <si>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</si>
  <si>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</si>
  <si>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</si>
  <si>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</si>
  <si>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</si>
  <si>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</si>
  <si>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</si>
  <si>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</si>
  <si>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</si>
  <si>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</si>
  <si>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</si>
  <si>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</si>
  <si>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</si>
  <si>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</si>
  <si>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</si>
  <si>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</si>
  <si>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</si>
  <si>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</si>
  <si>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</si>
  <si>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</si>
  <si>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</si>
  <si>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</si>
  <si>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</si>
  <si>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</si>
  <si>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</si>
  <si>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</si>
  <si>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</si>
  <si>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</si>
  <si>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</si>
  <si>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</si>
  <si>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</si>
  <si>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</si>
  <si>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</si>
  <si>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</si>
  <si>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</si>
  <si>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</si>
  <si>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</si>
  <si>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</si>
  <si>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</si>
  <si>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</si>
  <si>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</si>
  <si>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</si>
  <si>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</si>
  <si>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</si>
  <si>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</si>
  <si>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</si>
  <si>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</si>
  <si>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</si>
  <si>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</si>
  <si>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</si>
  <si>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</si>
  <si>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</si>
  <si>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</si>
  <si>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</si>
  <si>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</si>
  <si>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</si>
  <si>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</si>
  <si>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</si>
  <si>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</si>
  <si>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</si>
  <si>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</si>
  <si>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</si>
  <si>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</si>
  <si>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</si>
  <si>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</si>
  <si>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</si>
  <si>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</si>
  <si>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</si>
  <si>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</si>
  <si>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</si>
  <si>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</si>
  <si>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</si>
  <si>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</si>
  <si>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</si>
  <si>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</si>
  <si>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</si>
  <si>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</si>
  <si>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</si>
  <si>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</si>
  <si>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</si>
  <si>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</si>
  <si>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</si>
  <si>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</si>
  <si>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</si>
  <si>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</si>
  <si>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</si>
  <si>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</si>
  <si>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</si>
  <si>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</si>
  <si>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</si>
  <si>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</si>
  <si>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</si>
  <si>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</si>
  <si>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</si>
  <si>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</si>
  <si>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</si>
  <si>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</si>
  <si>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</si>
  <si>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</si>
  <si>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</si>
  <si>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</si>
  <si>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</si>
  <si>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</si>
  <si>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</si>
  <si>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</si>
  <si>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</si>
  <si>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</si>
  <si>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</si>
  <si>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</si>
  <si>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</si>
  <si>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</si>
  <si>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</si>
  <si>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</si>
  <si>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</si>
  <si>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</si>
  <si>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</si>
  <si>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</si>
  <si>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</si>
  <si>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</si>
  <si>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</si>
  <si>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</si>
  <si>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</si>
  <si>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</si>
  <si>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</si>
  <si>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</si>
  <si>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</si>
  <si>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</si>
  <si>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</si>
  <si>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</si>
  <si>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</si>
  <si>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</si>
  <si>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</si>
  <si>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</si>
  <si>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</si>
  <si>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</si>
  <si>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</si>
  <si>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</si>
  <si>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</si>
  <si>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</si>
  <si>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</si>
  <si>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</si>
  <si>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</si>
  <si>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</si>
  <si>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</si>
  <si>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</si>
  <si>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</si>
  <si>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</si>
  <si>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</si>
  <si>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</si>
  <si>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</si>
  <si>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</si>
  <si>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</si>
  <si>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</si>
  <si>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</si>
  <si>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</si>
  <si>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</si>
  <si>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</si>
  <si>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</si>
  <si>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</si>
  <si>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</si>
  <si>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</si>
  <si>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</si>
  <si>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</si>
  <si>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</si>
  <si>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</si>
  <si>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</si>
  <si>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</si>
  <si>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</si>
  <si>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</si>
  <si>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</si>
  <si>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</si>
  <si>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</si>
  <si>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</si>
  <si>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</si>
  <si>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</si>
  <si>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</si>
  <si>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</si>
  <si>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</si>
  <si>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</si>
  <si>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</si>
  <si>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</si>
  <si>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</si>
  <si>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</si>
  <si>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</si>
  <si>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</si>
  <si>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</si>
  <si>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</si>
  <si>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</si>
  <si>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</si>
  <si>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</si>
  <si>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</si>
  <si>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</si>
  <si>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</si>
  <si>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</si>
  <si>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</si>
  <si>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</si>
  <si>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</si>
  <si>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</si>
  <si>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</si>
  <si>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</si>
  <si>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</si>
  <si>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</si>
  <si>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</si>
  <si>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</si>
  <si>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</si>
  <si>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</si>
  <si>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</si>
  <si>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</si>
  <si>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</si>
  <si>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</si>
  <si>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</si>
  <si>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</si>
  <si>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</si>
  <si>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</si>
  <si>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</si>
  <si>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</si>
  <si>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</si>
  <si>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</si>
  <si>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</si>
  <si>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</si>
  <si>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</si>
  <si>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</si>
  <si>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</si>
  <si>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</si>
  <si>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</si>
  <si>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</si>
  <si>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</si>
  <si>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</si>
  <si>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</si>
  <si>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</si>
  <si>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</si>
  <si>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</si>
  <si>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</si>
  <si>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</si>
  <si>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</si>
  <si>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</si>
  <si>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</si>
  <si>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</si>
  <si>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</si>
  <si>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</si>
  <si>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</si>
  <si>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</si>
  <si>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</si>
  <si>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</si>
  <si>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</si>
  <si>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</si>
  <si>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</si>
  <si>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</si>
  <si>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</si>
  <si>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</si>
  <si>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</si>
  <si>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</si>
  <si>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</si>
  <si>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</si>
  <si>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</si>
  <si>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</si>
  <si>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</si>
  <si>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</si>
  <si>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</si>
  <si>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</si>
  <si>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</si>
  <si>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</si>
  <si>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</si>
  <si>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</si>
  <si>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</si>
  <si>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</si>
  <si>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</si>
  <si>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</si>
  <si>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</si>
  <si>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</si>
  <si>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</si>
  <si>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</si>
  <si>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</si>
  <si>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</si>
  <si>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</si>
  <si>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</si>
  <si>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</si>
  <si>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</si>
  <si>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</si>
  <si>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</si>
  <si>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</si>
  <si>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</si>
  <si>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</si>
  <si>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</si>
  <si>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</si>
  <si>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</si>
  <si>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</si>
  <si>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</si>
  <si>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</si>
  <si>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</si>
  <si>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</si>
  <si>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</si>
  <si>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</si>
  <si>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</si>
  <si>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</si>
  <si>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</si>
  <si>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</si>
  <si>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</si>
  <si>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</si>
  <si>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</si>
  <si>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</si>
  <si>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</si>
  <si>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</si>
  <si>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</si>
  <si>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</si>
  <si>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</si>
  <si>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</si>
  <si>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</si>
  <si>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</si>
  <si>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</si>
  <si>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</si>
  <si>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</si>
  <si>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</si>
  <si>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</si>
  <si>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</si>
  <si>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</si>
  <si>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</si>
  <si>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</si>
  <si>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</si>
  <si>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</si>
  <si>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</si>
  <si>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</si>
  <si>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</si>
  <si>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</si>
  <si>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</si>
  <si>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</si>
  <si>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</si>
  <si>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</si>
  <si>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</si>
  <si>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</si>
  <si>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</si>
  <si>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</si>
  <si>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</si>
  <si>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</si>
  <si>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</si>
  <si>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</si>
  <si>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</si>
  <si>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</si>
  <si>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</si>
  <si>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</si>
  <si>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</si>
  <si>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</si>
  <si>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</si>
  <si>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</si>
  <si>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</si>
  <si>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</si>
  <si>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</si>
  <si>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</si>
  <si>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</si>
  <si>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</si>
  <si>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</si>
  <si>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</si>
  <si>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</si>
  <si>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</si>
  <si>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</si>
  <si>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</si>
  <si>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</si>
  <si>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</si>
  <si>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</si>
  <si>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</si>
  <si>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</si>
  <si>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</si>
  <si>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</si>
  <si>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</si>
  <si>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</si>
  <si>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</si>
  <si>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</si>
  <si>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</si>
  <si>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</si>
  <si>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</si>
  <si>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</si>
  <si>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</si>
  <si>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</si>
  <si>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</si>
  <si>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</si>
  <si>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</si>
  <si>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</si>
  <si>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</si>
  <si>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</si>
  <si>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</si>
  <si>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</si>
  <si>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</si>
  <si>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</si>
  <si>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</si>
  <si>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</si>
  <si>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</si>
  <si>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</si>
  <si>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</si>
  <si>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</si>
  <si>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</si>
  <si>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</si>
  <si>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</si>
  <si>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</si>
  <si>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</si>
  <si>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</si>
  <si>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</si>
  <si>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</si>
  <si>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</si>
  <si>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</si>
  <si>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</si>
  <si>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</si>
  <si>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</si>
  <si>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</si>
  <si>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</si>
  <si>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</si>
  <si>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</si>
  <si>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</si>
  <si>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</si>
  <si>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</si>
  <si>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</si>
  <si>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</si>
  <si>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</si>
  <si>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</si>
  <si>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</si>
  <si>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</si>
  <si>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</si>
  <si>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</si>
  <si>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</si>
  <si>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</si>
  <si>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</si>
  <si>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</si>
  <si>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</si>
  <si>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</si>
  <si>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</si>
  <si>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</si>
  <si>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</si>
  <si>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</si>
  <si>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</si>
  <si>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</si>
  <si>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</si>
  <si>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</si>
  <si>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</si>
  <si>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</si>
  <si>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</si>
  <si>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</si>
  <si>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</si>
  <si>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</si>
  <si>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</si>
  <si>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</si>
  <si>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</si>
  <si>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</si>
  <si>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</si>
  <si>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</si>
  <si>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</si>
  <si>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</si>
  <si>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</si>
  <si>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</si>
  <si>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</si>
  <si>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</si>
  <si>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</si>
  <si>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</si>
  <si>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</si>
  <si>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</si>
  <si>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</si>
  <si>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</si>
  <si>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</si>
  <si>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</si>
  <si>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</si>
  <si>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</si>
  <si>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</si>
  <si>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</si>
  <si>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</si>
  <si>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</si>
  <si>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</si>
  <si>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</si>
  <si>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</si>
  <si>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</si>
  <si>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</si>
  <si>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</si>
  <si>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</si>
  <si>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</si>
  <si>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</si>
  <si>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</si>
  <si>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</si>
  <si>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</si>
  <si>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</si>
  <si>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</si>
  <si>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</si>
  <si>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</si>
  <si>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</si>
  <si>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</si>
  <si>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</si>
  <si>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</si>
  <si>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</si>
  <si>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</si>
  <si>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</si>
  <si>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</si>
  <si>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</si>
  <si>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</si>
  <si>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</si>
  <si>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</si>
  <si>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</si>
  <si>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</si>
  <si>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</si>
  <si>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</si>
  <si>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</si>
  <si>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</si>
  <si>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</si>
  <si>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</si>
  <si>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</si>
  <si>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</si>
  <si>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</si>
  <si>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</si>
  <si>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</si>
  <si>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</si>
  <si>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</si>
  <si>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</si>
  <si>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</si>
  <si>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</si>
  <si>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</si>
  <si>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</si>
  <si>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</si>
  <si>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</si>
  <si>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</si>
  <si>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</si>
  <si>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</si>
  <si>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</si>
  <si>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</si>
  <si>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</si>
  <si>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</si>
  <si>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</si>
  <si>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</si>
  <si>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</si>
  <si>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</si>
  <si>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</si>
  <si>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</si>
  <si>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</si>
  <si>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</si>
  <si>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</si>
  <si>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</si>
  <si>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</si>
  <si>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</si>
  <si>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</si>
  <si>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</si>
  <si>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</si>
  <si>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</si>
  <si>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</si>
  <si>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</si>
  <si>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</si>
  <si>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</si>
  <si>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</si>
  <si>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</si>
  <si>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</si>
  <si>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</si>
  <si>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</si>
  <si>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</si>
  <si>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</si>
  <si>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</si>
  <si>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</si>
  <si>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</si>
  <si>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</si>
  <si>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</si>
  <si>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</si>
  <si>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</si>
  <si>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</si>
  <si>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</si>
  <si>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</si>
  <si>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</si>
  <si>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</si>
  <si>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</si>
  <si>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</si>
  <si>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</si>
  <si>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</si>
  <si>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</si>
  <si>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</si>
  <si>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</si>
  <si>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</si>
  <si>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</si>
  <si>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</si>
  <si>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</si>
  <si>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</si>
  <si>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</si>
  <si>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</si>
  <si>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</si>
  <si>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</si>
  <si>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</si>
  <si>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</si>
  <si>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</si>
  <si>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</si>
  <si>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</si>
  <si>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</si>
  <si>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</si>
  <si>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</si>
  <si>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</si>
  <si>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</si>
  <si>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</si>
  <si>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</si>
  <si>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</si>
  <si>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</si>
  <si>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</si>
  <si>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</si>
  <si>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</si>
  <si>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</si>
  <si>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</si>
  <si>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</si>
  <si>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</si>
  <si>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</si>
  <si>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</si>
  <si>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</si>
  <si>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</si>
  <si>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</si>
  <si>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</si>
  <si>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</si>
  <si>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</si>
  <si>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</si>
  <si>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</si>
  <si>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</si>
  <si>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</si>
  <si>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</si>
  <si>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</si>
  <si>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</si>
  <si>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</si>
  <si>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</si>
  <si>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</si>
  <si>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</si>
  <si>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</si>
  <si>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</si>
  <si>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</si>
  <si>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</si>
  <si>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</si>
  <si>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</si>
  <si>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</si>
  <si>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</si>
  <si>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</si>
  <si>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</si>
  <si>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</si>
  <si>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</si>
  <si>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</si>
  <si>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</si>
  <si>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</si>
  <si>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</si>
  <si>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</si>
  <si>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</si>
  <si>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</si>
  <si>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</si>
  <si>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</si>
  <si>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</si>
  <si>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</si>
  <si>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</si>
  <si>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</si>
  <si>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</si>
  <si>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</si>
  <si>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</si>
  <si>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</si>
  <si>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</si>
  <si>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</si>
  <si>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</si>
  <si>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</si>
  <si>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</si>
  <si>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</si>
  <si>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</si>
  <si>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</si>
  <si>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</si>
  <si>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</si>
  <si>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</si>
  <si>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</si>
  <si>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</si>
  <si>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</si>
  <si>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</si>
  <si>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</si>
  <si>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</si>
  <si>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</si>
  <si>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</si>
  <si>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</si>
  <si>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</si>
  <si>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</si>
  <si>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</si>
  <si>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</si>
  <si>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</si>
  <si>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</si>
  <si>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</si>
  <si>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</si>
  <si>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</si>
  <si>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</si>
  <si>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</si>
  <si>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</si>
  <si>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</si>
  <si>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</si>
  <si>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</si>
  <si>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</si>
  <si>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</si>
  <si>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</si>
  <si>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</si>
  <si>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</si>
  <si>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</si>
  <si>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</si>
  <si>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</si>
  <si>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</si>
  <si>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</si>
  <si>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</si>
  <si>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</si>
  <si>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</si>
  <si>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</si>
  <si>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</si>
  <si>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</si>
  <si>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</si>
  <si>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</si>
  <si>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</si>
  <si>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</si>
  <si>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</si>
  <si>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</si>
  <si>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</si>
  <si>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</si>
  <si>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</si>
  <si>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</si>
  <si>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</si>
  <si>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</si>
  <si>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</si>
  <si>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</si>
  <si>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</si>
  <si>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</si>
  <si>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</si>
  <si>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</si>
  <si>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</si>
  <si>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</si>
  <si>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</si>
  <si>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</si>
  <si>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</si>
  <si>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</si>
  <si>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</si>
  <si>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</si>
  <si>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</si>
  <si>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</si>
  <si>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</si>
  <si>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</si>
  <si>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</si>
  <si>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</si>
  <si>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</si>
  <si>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</si>
  <si>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</si>
  <si>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</si>
  <si>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</si>
  <si>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</si>
  <si>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</si>
  <si>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</si>
  <si>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</si>
  <si>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</si>
  <si>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</si>
  <si>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</si>
  <si>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</si>
  <si>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</si>
  <si>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</si>
  <si>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</si>
  <si>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</si>
  <si>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</si>
  <si>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</si>
  <si>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</si>
  <si>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</si>
  <si>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</si>
  <si>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</si>
  <si>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</si>
  <si>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</si>
  <si>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</si>
  <si>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</si>
  <si>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</si>
  <si>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</si>
  <si>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</si>
  <si>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</si>
  <si>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</si>
  <si>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</si>
  <si>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</si>
  <si>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</si>
  <si>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</si>
  <si>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</si>
  <si>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</si>
  <si>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</si>
  <si>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</si>
  <si>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</si>
  <si>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</si>
  <si>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</si>
  <si>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</si>
  <si>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</si>
  <si>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</si>
  <si>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</si>
  <si>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</si>
  <si>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</si>
  <si>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</si>
  <si>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</si>
  <si>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</si>
  <si>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</si>
  <si>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</si>
  <si>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</si>
  <si>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</si>
  <si>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</si>
  <si>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</si>
  <si>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</si>
  <si>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</si>
  <si>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</si>
  <si>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</si>
  <si>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</si>
  <si>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</si>
  <si>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</si>
  <si>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</si>
  <si>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</si>
  <si>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</si>
  <si>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</si>
  <si>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</si>
  <si>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</si>
  <si>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</si>
  <si>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</si>
  <si>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</si>
  <si>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</si>
  <si>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</si>
  <si>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</si>
  <si>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</si>
  <si>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</si>
  <si>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</si>
  <si>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</si>
  <si>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</si>
  <si>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</si>
  <si>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</si>
  <si>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</si>
  <si>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</si>
  <si>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</si>
  <si>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</si>
  <si>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</si>
  <si>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</si>
  <si>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</si>
  <si>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</si>
  <si>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</si>
  <si>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</si>
  <si>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</si>
  <si>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</si>
  <si>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</si>
  <si>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</si>
  <si>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</si>
  <si>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</si>
  <si>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</si>
  <si>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</si>
  <si>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</si>
  <si>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</si>
  <si>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</si>
  <si>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</si>
  <si>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</si>
  <si>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</si>
  <si>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</si>
  <si>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</si>
  <si>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</si>
  <si>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</si>
  <si>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</si>
  <si>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</si>
  <si>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</si>
  <si>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</si>
  <si>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</si>
  <si>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</si>
  <si>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</si>
  <si>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</si>
  <si>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</si>
  <si>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</si>
  <si>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</si>
  <si>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</si>
  <si>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</si>
  <si>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</si>
  <si>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</si>
  <si>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</si>
  <si>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</si>
  <si>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</si>
  <si>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</si>
  <si>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</si>
  <si>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</si>
  <si>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</si>
  <si>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</si>
  <si>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</si>
  <si>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</si>
  <si>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</si>
  <si>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</si>
  <si>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</si>
  <si>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</si>
  <si>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</si>
  <si>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</si>
  <si>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</si>
  <si>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</si>
  <si>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</si>
  <si>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</si>
  <si>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</si>
  <si>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</si>
  <si>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</si>
  <si>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</si>
  <si>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</si>
  <si>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</si>
  <si>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</si>
  <si>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</si>
  <si>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ПРЕМИЕР ФОНД АДСИЦ</t>
  </si>
  <si>
    <t>148006882</t>
  </si>
  <si>
    <t xml:space="preserve">Антония Стоянова Видинлиева 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</si>
  <si>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</si>
  <si>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</si>
  <si>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</si>
  <si>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</si>
  <si>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</si>
  <si>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</si>
  <si>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на граждански договор</t>
  </si>
  <si>
    <t>ГРИЙНХАУС СТРЕЛЧА ЕАД</t>
  </si>
  <si>
    <t>КАБАКУМ ИСТЕЙТС ЕООД</t>
  </si>
  <si>
    <t>Сузан Басри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</si>
</sst>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44834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44859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Сузан Басри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44562</v>
      </c>
    </row>
    <row r="10" spans="1:2" ht="15.75">
      <c r="A10" s="7" t="s">
        <v>2</v>
      </c>
      <c r="B10" s="577">
        <v>44834</v>
      </c>
    </row>
    <row r="11" spans="1:2" ht="15.75">
      <c r="A11" s="7" t="s">
        <v>975</v>
      </c>
      <c r="B11" s="577">
        <v>44859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1001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30.09.2022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72013</v>
      </c>
      <c r="D6" s="674">
        <f aca="true" t="shared" si="0" ref="D6:D15">C6-E6</f>
        <v>0</v>
      </c>
      <c r="E6" s="673">
        <f>'1-Баланс'!G95</f>
        <v>72013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19628</v>
      </c>
      <c r="D7" s="674">
        <f t="shared" si="0"/>
        <v>17828</v>
      </c>
      <c r="E7" s="673">
        <f>'1-Баланс'!G18</f>
        <v>1800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342</v>
      </c>
      <c r="D8" s="674">
        <f t="shared" si="0"/>
        <v>0</v>
      </c>
      <c r="E8" s="673">
        <f>ABS('2-Отчет за доходите'!C44)-ABS('2-Отчет за доходите'!G44)</f>
        <v>342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54</v>
      </c>
      <c r="D9" s="674">
        <f t="shared" si="0"/>
        <v>-1</v>
      </c>
      <c r="E9" s="673">
        <f>'3-Отчет за паричния поток'!C45</f>
        <v>55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207</v>
      </c>
      <c r="D10" s="674">
        <f t="shared" si="0"/>
        <v>0</v>
      </c>
      <c r="E10" s="673">
        <f>'3-Отчет за паричния поток'!C46</f>
        <v>207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19628</v>
      </c>
      <c r="D11" s="674">
        <f t="shared" si="0"/>
        <v>0</v>
      </c>
      <c r="E11" s="673">
        <f>'4-Отчет за собствения капитал'!L34</f>
        <v>19628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11052</v>
      </c>
      <c r="D12" s="674">
        <f t="shared" si="0"/>
        <v>0</v>
      </c>
      <c r="E12" s="673">
        <f>'Справка 5'!C27+'Справка 5'!C97</f>
        <v>11052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1.71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0.017424088037497454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0.006528586427412427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0.004749142515934623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1.2070217917675545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0.043880455407969636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0.043880455407969636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0.024549335863377608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0.024549335863377608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0.0033008202538330777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0.0027772763251079666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0.6912914235384785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2.668891379661708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0.7274381014539042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1564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0.07968208681475443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0.7848545636910732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33.47284345047923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0">
        <f aca="true" t="shared" si="2" ref="C3:C34">endDate</f>
        <v>44834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0">
        <f t="shared" si="2"/>
        <v>44834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0">
        <f t="shared" si="2"/>
        <v>44834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1353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0">
        <f t="shared" si="2"/>
        <v>44834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0">
        <f t="shared" si="2"/>
        <v>44834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0">
        <f t="shared" si="2"/>
        <v>44834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0">
        <f t="shared" si="2"/>
        <v>44834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0">
        <f t="shared" si="2"/>
        <v>44834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0">
        <f t="shared" si="2"/>
        <v>44834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1353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0">
        <f t="shared" si="2"/>
        <v>44834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59238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0">
        <f t="shared" si="2"/>
        <v>44834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0">
        <f t="shared" si="2"/>
        <v>44834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0">
        <f t="shared" si="2"/>
        <v>44834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0">
        <f t="shared" si="2"/>
        <v>44834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0">
        <f t="shared" si="2"/>
        <v>44834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0">
        <f t="shared" si="2"/>
        <v>44834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0">
        <f t="shared" si="2"/>
        <v>44834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0">
        <f t="shared" si="2"/>
        <v>44834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0">
        <f t="shared" si="2"/>
        <v>44834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0">
        <f t="shared" si="2"/>
        <v>44834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11052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0">
        <f t="shared" si="2"/>
        <v>44834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11052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0">
        <f t="shared" si="2"/>
        <v>44834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0">
        <f t="shared" si="2"/>
        <v>44834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0">
        <f t="shared" si="2"/>
        <v>44834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0">
        <f t="shared" si="2"/>
        <v>44834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0">
        <f t="shared" si="2"/>
        <v>44834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0">
        <f t="shared" si="2"/>
        <v>44834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0">
        <f t="shared" si="2"/>
        <v>44834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0">
        <f t="shared" si="2"/>
        <v>44834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0">
        <f t="shared" si="2"/>
        <v>44834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0">
        <f t="shared" si="2"/>
        <v>44834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11052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0">
        <f t="shared" si="2"/>
        <v>44834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0">
        <f aca="true" t="shared" si="5" ref="C35:C66">endDate</f>
        <v>44834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0">
        <f t="shared" si="5"/>
        <v>44834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0">
        <f t="shared" si="5"/>
        <v>44834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0">
        <f t="shared" si="5"/>
        <v>44834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0">
        <f t="shared" si="5"/>
        <v>44834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0">
        <f t="shared" si="5"/>
        <v>44834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0">
        <f t="shared" si="5"/>
        <v>44834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71643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0">
        <f t="shared" si="5"/>
        <v>44834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0">
        <f t="shared" si="5"/>
        <v>44834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0">
        <f t="shared" si="5"/>
        <v>44834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0">
        <f t="shared" si="5"/>
        <v>44834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0">
        <f t="shared" si="5"/>
        <v>44834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0">
        <f t="shared" si="5"/>
        <v>44834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0">
        <f t="shared" si="5"/>
        <v>44834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0">
        <f t="shared" si="5"/>
        <v>44834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0">
        <f t="shared" si="5"/>
        <v>44834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143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0">
        <f t="shared" si="5"/>
        <v>44834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0">
        <f t="shared" si="5"/>
        <v>44834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0">
        <f t="shared" si="5"/>
        <v>44834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0">
        <f t="shared" si="5"/>
        <v>44834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0">
        <f t="shared" si="5"/>
        <v>44834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0">
        <f t="shared" si="5"/>
        <v>44834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0">
        <f t="shared" si="5"/>
        <v>44834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163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0">
        <f t="shared" si="5"/>
        <v>44834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0">
        <f t="shared" si="5"/>
        <v>44834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0">
        <f t="shared" si="5"/>
        <v>44834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0">
        <f t="shared" si="5"/>
        <v>44834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0">
        <f t="shared" si="5"/>
        <v>44834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0">
        <f t="shared" si="5"/>
        <v>44834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0">
        <f t="shared" si="5"/>
        <v>44834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0">
        <f t="shared" si="5"/>
        <v>44834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0">
        <f t="shared" si="5"/>
        <v>44834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207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0">
        <f aca="true" t="shared" si="8" ref="C67:C98">endDate</f>
        <v>44834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0">
        <f t="shared" si="8"/>
        <v>44834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0">
        <f t="shared" si="8"/>
        <v>44834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207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0">
        <f t="shared" si="8"/>
        <v>44834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0">
        <f t="shared" si="8"/>
        <v>44834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370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0">
        <f t="shared" si="8"/>
        <v>44834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72013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0">
        <f t="shared" si="8"/>
        <v>44834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0">
        <f t="shared" si="8"/>
        <v>44834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0">
        <f t="shared" si="8"/>
        <v>44834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0">
        <f t="shared" si="8"/>
        <v>44834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0">
        <f t="shared" si="8"/>
        <v>44834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0">
        <f t="shared" si="8"/>
        <v>44834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0">
        <f t="shared" si="8"/>
        <v>44834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0">
        <f t="shared" si="8"/>
        <v>44834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0">
        <f t="shared" si="8"/>
        <v>44834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0">
        <f t="shared" si="8"/>
        <v>44834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0">
        <f t="shared" si="8"/>
        <v>44834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0">
        <f t="shared" si="8"/>
        <v>44834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0">
        <f t="shared" si="8"/>
        <v>44834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0">
        <f t="shared" si="8"/>
        <v>44834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0">
        <f t="shared" si="8"/>
        <v>44834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6574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0">
        <f t="shared" si="8"/>
        <v>44834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8201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0">
        <f t="shared" si="8"/>
        <v>44834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0">
        <f t="shared" si="8"/>
        <v>44834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0">
        <f t="shared" si="8"/>
        <v>44834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342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0">
        <f t="shared" si="8"/>
        <v>44834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0">
        <f t="shared" si="8"/>
        <v>44834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6916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0">
        <f t="shared" si="8"/>
        <v>44834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19628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0">
        <f t="shared" si="8"/>
        <v>44834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0">
        <f t="shared" si="8"/>
        <v>44834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0">
        <f t="shared" si="8"/>
        <v>44834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'1-Баланс'!H45</f>
        <v>31954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0">
        <f t="shared" si="8"/>
        <v>44834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'1-Баланс'!H46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0">
        <f aca="true" t="shared" si="11" ref="C99:C125">endDate</f>
        <v>44834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'1-Баланс'!H47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0">
        <f t="shared" si="11"/>
        <v>44834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'1-Баланс'!H48</f>
        <v>12000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0">
        <f t="shared" si="11"/>
        <v>44834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0">
        <f t="shared" si="11"/>
        <v>44834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43953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0">
        <f t="shared" si="11"/>
        <v>44834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0">
        <f t="shared" si="11"/>
        <v>44834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0">
        <f t="shared" si="11"/>
        <v>44834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0">
        <f t="shared" si="11"/>
        <v>44834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0">
        <f t="shared" si="11"/>
        <v>44834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43953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0">
        <f t="shared" si="11"/>
        <v>44834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3797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0">
        <f t="shared" si="11"/>
        <v>44834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0">
        <f t="shared" si="11"/>
        <v>44834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4632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0">
        <f t="shared" si="11"/>
        <v>44834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0">
        <f t="shared" si="11"/>
        <v>44834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0">
        <f t="shared" si="11"/>
        <v>44834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113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0">
        <f t="shared" si="11"/>
        <v>44834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4294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0">
        <f t="shared" si="11"/>
        <v>44834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0">
        <f t="shared" si="11"/>
        <v>44834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0">
        <f t="shared" si="11"/>
        <v>44834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223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0">
        <f t="shared" si="11"/>
        <v>44834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0">
        <f t="shared" si="11"/>
        <v>44834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0">
        <f t="shared" si="11"/>
        <v>44834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8432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0">
        <f t="shared" si="11"/>
        <v>44834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0">
        <f t="shared" si="11"/>
        <v>44834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0">
        <f t="shared" si="11"/>
        <v>44834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0">
        <f t="shared" si="11"/>
        <v>44834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8432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0">
        <f t="shared" si="11"/>
        <v>44834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72013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0">
        <f aca="true" t="shared" si="14" ref="C127:C158">endDate</f>
        <v>44834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6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0">
        <f t="shared" si="14"/>
        <v>44834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114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0">
        <f t="shared" si="14"/>
        <v>44834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0">
        <f t="shared" si="14"/>
        <v>44834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20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0">
        <f t="shared" si="14"/>
        <v>44834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5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0">
        <f t="shared" si="14"/>
        <v>44834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0">
        <f t="shared" si="14"/>
        <v>44834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0">
        <f t="shared" si="14"/>
        <v>44834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224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0">
        <f t="shared" si="14"/>
        <v>44834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0">
        <f t="shared" si="14"/>
        <v>44834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0">
        <f t="shared" si="14"/>
        <v>44834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370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0">
        <f t="shared" si="14"/>
        <v>44834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1222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0">
        <f t="shared" si="14"/>
        <v>44834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0">
        <f t="shared" si="14"/>
        <v>44834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0">
        <f t="shared" si="14"/>
        <v>44834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60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0">
        <f t="shared" si="14"/>
        <v>44834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1282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0">
        <f t="shared" si="14"/>
        <v>44834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1652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0">
        <f t="shared" si="14"/>
        <v>44834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342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0">
        <f t="shared" si="14"/>
        <v>44834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0">
        <f t="shared" si="14"/>
        <v>44834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0">
        <f t="shared" si="14"/>
        <v>44834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1652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0">
        <f t="shared" si="14"/>
        <v>44834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342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0">
        <f t="shared" si="14"/>
        <v>44834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0">
        <f t="shared" si="14"/>
        <v>44834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0">
        <f t="shared" si="14"/>
        <v>44834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0">
        <f t="shared" si="14"/>
        <v>44834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0">
        <f t="shared" si="14"/>
        <v>44834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342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0">
        <f t="shared" si="14"/>
        <v>44834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0">
        <f t="shared" si="14"/>
        <v>44834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342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0">
        <f t="shared" si="14"/>
        <v>44834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1994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0">
        <f t="shared" si="14"/>
        <v>44834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0">
        <f t="shared" si="14"/>
        <v>44834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0">
        <f aca="true" t="shared" si="17" ref="C159:C179">endDate</f>
        <v>44834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115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0">
        <f t="shared" si="17"/>
        <v>44834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85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0">
        <f t="shared" si="17"/>
        <v>44834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200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0">
        <f t="shared" si="17"/>
        <v>44834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0">
        <f t="shared" si="17"/>
        <v>44834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0">
        <f t="shared" si="17"/>
        <v>44834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0">
        <f t="shared" si="17"/>
        <v>44834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0">
        <f t="shared" si="17"/>
        <v>44834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1794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0">
        <f t="shared" si="17"/>
        <v>44834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0">
        <f t="shared" si="17"/>
        <v>44834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0">
        <f t="shared" si="17"/>
        <v>44834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1794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0">
        <f t="shared" si="17"/>
        <v>44834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1994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0">
        <f t="shared" si="17"/>
        <v>44834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0">
        <f t="shared" si="17"/>
        <v>44834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0">
        <f t="shared" si="17"/>
        <v>44834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0">
        <f t="shared" si="17"/>
        <v>44834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1994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0">
        <f t="shared" si="17"/>
        <v>44834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0">
        <f t="shared" si="17"/>
        <v>44834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0">
        <f t="shared" si="17"/>
        <v>44834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0">
        <f t="shared" si="17"/>
        <v>44834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0">
        <f t="shared" si="17"/>
        <v>44834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1994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0">
        <f aca="true" t="shared" si="20" ref="C181:C216">endDate</f>
        <v>44834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6216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0">
        <f t="shared" si="20"/>
        <v>44834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-190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0">
        <f t="shared" si="20"/>
        <v>44834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0">
        <f t="shared" si="20"/>
        <v>44834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-23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0">
        <f t="shared" si="20"/>
        <v>44834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-448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0">
        <f t="shared" si="20"/>
        <v>44834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0">
        <f t="shared" si="20"/>
        <v>44834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0">
        <f t="shared" si="20"/>
        <v>44834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0">
        <f t="shared" si="20"/>
        <v>44834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0">
        <f t="shared" si="20"/>
        <v>44834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0">
        <f t="shared" si="20"/>
        <v>44834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5553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0">
        <f t="shared" si="20"/>
        <v>44834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0">
        <f t="shared" si="20"/>
        <v>44834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0">
        <f t="shared" si="20"/>
        <v>44834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0">
        <f t="shared" si="20"/>
        <v>44834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0">
        <f t="shared" si="20"/>
        <v>44834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0">
        <f t="shared" si="20"/>
        <v>44834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-12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0">
        <f t="shared" si="20"/>
        <v>44834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0">
        <f t="shared" si="20"/>
        <v>44834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0">
        <f t="shared" si="20"/>
        <v>44834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0">
        <f t="shared" si="20"/>
        <v>44834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0">
        <f t="shared" si="20"/>
        <v>44834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-12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0">
        <f t="shared" si="20"/>
        <v>44834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0">
        <f t="shared" si="20"/>
        <v>44834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0">
        <f t="shared" si="20"/>
        <v>44834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16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0">
        <f t="shared" si="20"/>
        <v>44834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-4247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0">
        <f t="shared" si="20"/>
        <v>44834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0">
        <f t="shared" si="20"/>
        <v>44834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-1158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0">
        <f t="shared" si="20"/>
        <v>44834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0">
        <f t="shared" si="20"/>
        <v>44834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0">
        <f t="shared" si="20"/>
        <v>44834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-5389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0">
        <f t="shared" si="20"/>
        <v>44834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152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0">
        <f t="shared" si="20"/>
        <v>44834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55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0">
        <f t="shared" si="20"/>
        <v>44834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207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0">
        <f t="shared" si="20"/>
        <v>44834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207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0">
        <f t="shared" si="20"/>
        <v>44834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0">
        <f aca="true" t="shared" si="23" ref="C218:C281">endDate</f>
        <v>44834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0">
        <f t="shared" si="23"/>
        <v>44834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0">
        <f t="shared" si="23"/>
        <v>44834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0">
        <f t="shared" si="23"/>
        <v>44834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0">
        <f t="shared" si="23"/>
        <v>44834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0">
        <f t="shared" si="23"/>
        <v>44834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0">
        <f t="shared" si="23"/>
        <v>44834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0">
        <f t="shared" si="23"/>
        <v>44834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0">
        <f t="shared" si="23"/>
        <v>44834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0">
        <f t="shared" si="23"/>
        <v>44834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0">
        <f t="shared" si="23"/>
        <v>44834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0">
        <f t="shared" si="23"/>
        <v>44834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0">
        <f t="shared" si="23"/>
        <v>44834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0">
        <f t="shared" si="23"/>
        <v>44834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0">
        <f t="shared" si="23"/>
        <v>44834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0">
        <f t="shared" si="23"/>
        <v>44834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0">
        <f t="shared" si="23"/>
        <v>44834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0">
        <f t="shared" si="23"/>
        <v>44834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0">
        <f t="shared" si="23"/>
        <v>44834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0">
        <f t="shared" si="23"/>
        <v>44834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0">
        <f t="shared" si="23"/>
        <v>44834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0">
        <f t="shared" si="23"/>
        <v>44834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0">
        <f t="shared" si="23"/>
        <v>44834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0">
        <f t="shared" si="23"/>
        <v>44834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0">
        <f t="shared" si="23"/>
        <v>44834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0">
        <f t="shared" si="23"/>
        <v>44834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0">
        <f t="shared" si="23"/>
        <v>44834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0">
        <f t="shared" si="23"/>
        <v>44834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0">
        <f t="shared" si="23"/>
        <v>44834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0">
        <f t="shared" si="23"/>
        <v>44834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0">
        <f t="shared" si="23"/>
        <v>44834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0">
        <f t="shared" si="23"/>
        <v>44834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0">
        <f t="shared" si="23"/>
        <v>44834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0">
        <f t="shared" si="23"/>
        <v>44834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0">
        <f t="shared" si="23"/>
        <v>44834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0">
        <f t="shared" si="23"/>
        <v>44834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0">
        <f t="shared" si="23"/>
        <v>44834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0">
        <f t="shared" si="23"/>
        <v>44834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0">
        <f t="shared" si="23"/>
        <v>44834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0">
        <f t="shared" si="23"/>
        <v>44834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0">
        <f t="shared" si="23"/>
        <v>44834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0">
        <f t="shared" si="23"/>
        <v>44834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0">
        <f t="shared" si="23"/>
        <v>44834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0">
        <f t="shared" si="23"/>
        <v>44834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0">
        <f t="shared" si="23"/>
        <v>44834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0">
        <f t="shared" si="23"/>
        <v>44834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0">
        <f t="shared" si="23"/>
        <v>44834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0">
        <f t="shared" si="23"/>
        <v>44834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0">
        <f t="shared" si="23"/>
        <v>44834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0">
        <f t="shared" si="23"/>
        <v>44834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0">
        <f t="shared" si="23"/>
        <v>44834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0">
        <f t="shared" si="23"/>
        <v>44834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0">
        <f t="shared" si="23"/>
        <v>44834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0">
        <f t="shared" si="23"/>
        <v>44834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0">
        <f t="shared" si="23"/>
        <v>44834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0">
        <f t="shared" si="23"/>
        <v>44834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0">
        <f t="shared" si="23"/>
        <v>44834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0">
        <f t="shared" si="23"/>
        <v>44834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0">
        <f t="shared" si="23"/>
        <v>44834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0">
        <f t="shared" si="23"/>
        <v>44834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0">
        <f t="shared" si="23"/>
        <v>44834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0">
        <f t="shared" si="23"/>
        <v>44834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0">
        <f t="shared" si="23"/>
        <v>44834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0">
        <f t="shared" si="23"/>
        <v>44834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0">
        <f aca="true" t="shared" si="26" ref="C282:C345">endDate</f>
        <v>44834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0">
        <f t="shared" si="26"/>
        <v>44834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0">
        <f t="shared" si="26"/>
        <v>44834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0">
        <f t="shared" si="26"/>
        <v>44834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0">
        <f t="shared" si="26"/>
        <v>44834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0">
        <f t="shared" si="26"/>
        <v>44834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0">
        <f t="shared" si="26"/>
        <v>44834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0">
        <f t="shared" si="26"/>
        <v>44834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0">
        <f t="shared" si="26"/>
        <v>44834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0">
        <f t="shared" si="26"/>
        <v>44834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0">
        <f t="shared" si="26"/>
        <v>44834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0">
        <f t="shared" si="26"/>
        <v>44834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0">
        <f t="shared" si="26"/>
        <v>44834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0">
        <f t="shared" si="26"/>
        <v>44834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0">
        <f t="shared" si="26"/>
        <v>44834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0">
        <f t="shared" si="26"/>
        <v>44834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0">
        <f t="shared" si="26"/>
        <v>44834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0">
        <f t="shared" si="26"/>
        <v>44834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0">
        <f t="shared" si="26"/>
        <v>44834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0">
        <f t="shared" si="26"/>
        <v>44834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0">
        <f t="shared" si="26"/>
        <v>44834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0">
        <f t="shared" si="26"/>
        <v>44834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0">
        <f t="shared" si="26"/>
        <v>44834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0">
        <f t="shared" si="26"/>
        <v>44834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0">
        <f t="shared" si="26"/>
        <v>44834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0">
        <f t="shared" si="26"/>
        <v>44834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0">
        <f t="shared" si="26"/>
        <v>44834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0">
        <f t="shared" si="26"/>
        <v>44834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0">
        <f t="shared" si="26"/>
        <v>44834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0">
        <f t="shared" si="26"/>
        <v>44834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0">
        <f t="shared" si="26"/>
        <v>44834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0">
        <f t="shared" si="26"/>
        <v>44834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0">
        <f t="shared" si="26"/>
        <v>44834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0">
        <f t="shared" si="26"/>
        <v>44834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0">
        <f t="shared" si="26"/>
        <v>44834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0">
        <f t="shared" si="26"/>
        <v>44834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0">
        <f t="shared" si="26"/>
        <v>44834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0">
        <f t="shared" si="26"/>
        <v>44834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0">
        <f t="shared" si="26"/>
        <v>44834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0">
        <f t="shared" si="26"/>
        <v>44834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0">
        <f t="shared" si="26"/>
        <v>44834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0">
        <f t="shared" si="26"/>
        <v>44834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0">
        <f t="shared" si="26"/>
        <v>44834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0">
        <f t="shared" si="26"/>
        <v>44834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0">
        <f t="shared" si="26"/>
        <v>44834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0">
        <f t="shared" si="26"/>
        <v>44834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0">
        <f t="shared" si="26"/>
        <v>44834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0">
        <f t="shared" si="26"/>
        <v>44834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0">
        <f t="shared" si="26"/>
        <v>44834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0">
        <f t="shared" si="26"/>
        <v>44834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0">
        <f t="shared" si="26"/>
        <v>44834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0">
        <f t="shared" si="26"/>
        <v>44834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0">
        <f t="shared" si="26"/>
        <v>44834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0">
        <f t="shared" si="26"/>
        <v>44834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0">
        <f t="shared" si="26"/>
        <v>44834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0">
        <f t="shared" si="26"/>
        <v>44834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0">
        <f t="shared" si="26"/>
        <v>44834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0">
        <f t="shared" si="26"/>
        <v>44834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0">
        <f t="shared" si="26"/>
        <v>44834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0">
        <f t="shared" si="26"/>
        <v>44834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0">
        <f t="shared" si="26"/>
        <v>44834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0">
        <f t="shared" si="26"/>
        <v>44834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0">
        <f t="shared" si="26"/>
        <v>44834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0">
        <f t="shared" si="26"/>
        <v>44834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0">
        <f aca="true" t="shared" si="29" ref="C346:C409">endDate</f>
        <v>44834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0">
        <f t="shared" si="29"/>
        <v>44834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0">
        <f t="shared" si="29"/>
        <v>44834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0">
        <f t="shared" si="29"/>
        <v>44834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0">
        <f t="shared" si="29"/>
        <v>44834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8201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0">
        <f t="shared" si="29"/>
        <v>44834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0">
        <f t="shared" si="29"/>
        <v>44834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0">
        <f t="shared" si="29"/>
        <v>44834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0">
        <f t="shared" si="29"/>
        <v>44834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8201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0">
        <f t="shared" si="29"/>
        <v>44834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342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0">
        <f t="shared" si="29"/>
        <v>44834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0">
        <f t="shared" si="29"/>
        <v>44834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0">
        <f t="shared" si="29"/>
        <v>44834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0">
        <f t="shared" si="29"/>
        <v>44834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0">
        <f t="shared" si="29"/>
        <v>44834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0">
        <f t="shared" si="29"/>
        <v>44834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0">
        <f t="shared" si="29"/>
        <v>44834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0">
        <f t="shared" si="29"/>
        <v>44834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0">
        <f t="shared" si="29"/>
        <v>44834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0">
        <f t="shared" si="29"/>
        <v>44834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0">
        <f t="shared" si="29"/>
        <v>44834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0">
        <f t="shared" si="29"/>
        <v>44834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0">
        <f t="shared" si="29"/>
        <v>44834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8543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0">
        <f t="shared" si="29"/>
        <v>44834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0">
        <f t="shared" si="29"/>
        <v>44834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0">
        <f t="shared" si="29"/>
        <v>44834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8543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0">
        <f t="shared" si="29"/>
        <v>44834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0">
        <f t="shared" si="29"/>
        <v>44834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0">
        <f t="shared" si="29"/>
        <v>44834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0">
        <f t="shared" si="29"/>
        <v>44834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0">
        <f t="shared" si="29"/>
        <v>44834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0">
        <f t="shared" si="29"/>
        <v>44834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0">
        <f t="shared" si="29"/>
        <v>44834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0">
        <f t="shared" si="29"/>
        <v>44834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0">
        <f t="shared" si="29"/>
        <v>44834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0">
        <f t="shared" si="29"/>
        <v>44834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0">
        <f t="shared" si="29"/>
        <v>44834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0">
        <f t="shared" si="29"/>
        <v>44834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0">
        <f t="shared" si="29"/>
        <v>44834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0">
        <f t="shared" si="29"/>
        <v>44834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0">
        <f t="shared" si="29"/>
        <v>44834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0">
        <f t="shared" si="29"/>
        <v>44834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0">
        <f t="shared" si="29"/>
        <v>44834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0">
        <f t="shared" si="29"/>
        <v>44834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0">
        <f t="shared" si="29"/>
        <v>44834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-1627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0">
        <f t="shared" si="29"/>
        <v>44834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0">
        <f t="shared" si="29"/>
        <v>44834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0">
        <f t="shared" si="29"/>
        <v>44834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-1627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0">
        <f t="shared" si="29"/>
        <v>44834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0">
        <f t="shared" si="29"/>
        <v>44834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0">
        <f t="shared" si="29"/>
        <v>44834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0">
        <f t="shared" si="29"/>
        <v>44834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0">
        <f t="shared" si="29"/>
        <v>44834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0">
        <f t="shared" si="29"/>
        <v>44834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0">
        <f t="shared" si="29"/>
        <v>44834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0">
        <f t="shared" si="29"/>
        <v>44834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0">
        <f t="shared" si="29"/>
        <v>44834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0">
        <f t="shared" si="29"/>
        <v>44834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0">
        <f t="shared" si="29"/>
        <v>44834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0">
        <f t="shared" si="29"/>
        <v>44834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0">
        <f t="shared" si="29"/>
        <v>44834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0">
        <f t="shared" si="29"/>
        <v>44834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0">
        <f t="shared" si="29"/>
        <v>44834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0">
        <f t="shared" si="29"/>
        <v>44834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0">
        <f aca="true" t="shared" si="32" ref="C410:C459">endDate</f>
        <v>44834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0">
        <f t="shared" si="32"/>
        <v>44834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0">
        <f t="shared" si="32"/>
        <v>44834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0">
        <f t="shared" si="32"/>
        <v>44834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0">
        <f t="shared" si="32"/>
        <v>44834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0">
        <f t="shared" si="32"/>
        <v>44834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0">
        <f t="shared" si="32"/>
        <v>44834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19286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0">
        <f t="shared" si="32"/>
        <v>44834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0">
        <f t="shared" si="32"/>
        <v>44834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0">
        <f t="shared" si="32"/>
        <v>44834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0">
        <f t="shared" si="32"/>
        <v>44834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19286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0">
        <f t="shared" si="32"/>
        <v>44834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342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0">
        <f t="shared" si="32"/>
        <v>44834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0">
        <f t="shared" si="32"/>
        <v>44834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0">
        <f t="shared" si="32"/>
        <v>44834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0">
        <f t="shared" si="32"/>
        <v>44834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0">
        <f t="shared" si="32"/>
        <v>44834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0">
        <f t="shared" si="32"/>
        <v>44834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0">
        <f t="shared" si="32"/>
        <v>44834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0">
        <f t="shared" si="32"/>
        <v>44834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0">
        <f t="shared" si="32"/>
        <v>44834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0">
        <f t="shared" si="32"/>
        <v>44834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0">
        <f t="shared" si="32"/>
        <v>44834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0">
        <f t="shared" si="32"/>
        <v>44834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0">
        <f t="shared" si="32"/>
        <v>44834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19628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0">
        <f t="shared" si="32"/>
        <v>44834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0">
        <f t="shared" si="32"/>
        <v>44834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0">
        <f t="shared" si="32"/>
        <v>44834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19628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0">
        <f t="shared" si="32"/>
        <v>44834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0">
        <f t="shared" si="32"/>
        <v>44834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0">
        <f t="shared" si="32"/>
        <v>44834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0">
        <f t="shared" si="32"/>
        <v>44834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0">
        <f t="shared" si="32"/>
        <v>44834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0">
        <f t="shared" si="32"/>
        <v>44834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0">
        <f t="shared" si="32"/>
        <v>44834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0">
        <f t="shared" si="32"/>
        <v>44834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0">
        <f t="shared" si="32"/>
        <v>44834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0">
        <f t="shared" si="32"/>
        <v>44834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0">
        <f t="shared" si="32"/>
        <v>44834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0">
        <f t="shared" si="32"/>
        <v>44834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0">
        <f t="shared" si="32"/>
        <v>44834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0">
        <f t="shared" si="32"/>
        <v>44834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0">
        <f t="shared" si="32"/>
        <v>44834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0">
        <f t="shared" si="32"/>
        <v>44834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0">
        <f t="shared" si="32"/>
        <v>44834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0">
        <f t="shared" si="32"/>
        <v>44834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0">
        <f t="shared" si="32"/>
        <v>44834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0">
        <f t="shared" si="32"/>
        <v>44834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0">
        <f t="shared" si="32"/>
        <v>44834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0">
        <f t="shared" si="32"/>
        <v>44834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0">
        <f aca="true" t="shared" si="35" ref="C461:C524">endDate</f>
        <v>44834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0">
        <f t="shared" si="35"/>
        <v>44834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0">
        <f t="shared" si="35"/>
        <v>44834</v>
      </c>
      <c r="D463" s="105" t="s">
        <v>529</v>
      </c>
      <c r="E463" s="495">
        <v>1</v>
      </c>
      <c r="F463" s="105" t="s">
        <v>528</v>
      </c>
      <c r="H463" s="105">
        <f>'Справка 6'!D13</f>
        <v>1387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0">
        <f t="shared" si="35"/>
        <v>44834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0">
        <f t="shared" si="35"/>
        <v>44834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0">
        <f t="shared" si="35"/>
        <v>44834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0">
        <f t="shared" si="35"/>
        <v>44834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0">
        <f t="shared" si="35"/>
        <v>44834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0">
        <f t="shared" si="35"/>
        <v>44834</v>
      </c>
      <c r="D469" s="105" t="s">
        <v>545</v>
      </c>
      <c r="E469" s="495">
        <v>1</v>
      </c>
      <c r="F469" s="105" t="s">
        <v>828</v>
      </c>
      <c r="H469" s="105">
        <f>'Справка 6'!D19</f>
        <v>1387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0">
        <f t="shared" si="35"/>
        <v>44834</v>
      </c>
      <c r="D470" s="105" t="s">
        <v>547</v>
      </c>
      <c r="E470" s="495">
        <v>1</v>
      </c>
      <c r="F470" s="105" t="s">
        <v>546</v>
      </c>
      <c r="H470" s="105">
        <f>'Справка 6'!D20</f>
        <v>57444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0">
        <f t="shared" si="35"/>
        <v>44834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0">
        <f t="shared" si="35"/>
        <v>44834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0">
        <f t="shared" si="35"/>
        <v>44834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0">
        <f t="shared" si="35"/>
        <v>44834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0">
        <f t="shared" si="35"/>
        <v>44834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0">
        <f t="shared" si="35"/>
        <v>44834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0">
        <f t="shared" si="35"/>
        <v>44834</v>
      </c>
      <c r="D477" s="105" t="s">
        <v>562</v>
      </c>
      <c r="E477" s="495">
        <v>1</v>
      </c>
      <c r="F477" s="105" t="s">
        <v>561</v>
      </c>
      <c r="H477" s="105">
        <f>'Справка 6'!D30</f>
        <v>11040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0">
        <f t="shared" si="35"/>
        <v>44834</v>
      </c>
      <c r="D478" s="105" t="s">
        <v>563</v>
      </c>
      <c r="E478" s="495">
        <v>1</v>
      </c>
      <c r="F478" s="105" t="s">
        <v>108</v>
      </c>
      <c r="H478" s="105">
        <f>'Справка 6'!D31</f>
        <v>11040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0">
        <f t="shared" si="35"/>
        <v>44834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0">
        <f t="shared" si="35"/>
        <v>44834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0">
        <f t="shared" si="35"/>
        <v>44834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0">
        <f t="shared" si="35"/>
        <v>44834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0">
        <f t="shared" si="35"/>
        <v>44834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0">
        <f t="shared" si="35"/>
        <v>44834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0">
        <f t="shared" si="35"/>
        <v>44834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0">
        <f t="shared" si="35"/>
        <v>44834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0">
        <f t="shared" si="35"/>
        <v>44834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0">
        <f t="shared" si="35"/>
        <v>44834</v>
      </c>
      <c r="D488" s="105" t="s">
        <v>578</v>
      </c>
      <c r="E488" s="495">
        <v>1</v>
      </c>
      <c r="F488" s="105" t="s">
        <v>827</v>
      </c>
      <c r="H488" s="105">
        <f>'Справка 6'!D41</f>
        <v>11040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0">
        <f t="shared" si="35"/>
        <v>44834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0">
        <f t="shared" si="35"/>
        <v>44834</v>
      </c>
      <c r="D490" s="105" t="s">
        <v>583</v>
      </c>
      <c r="E490" s="495">
        <v>1</v>
      </c>
      <c r="F490" s="105" t="s">
        <v>582</v>
      </c>
      <c r="H490" s="105">
        <f>'Справка 6'!D43</f>
        <v>69871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0">
        <f t="shared" si="35"/>
        <v>44834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0">
        <f t="shared" si="35"/>
        <v>44834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0">
        <f t="shared" si="35"/>
        <v>44834</v>
      </c>
      <c r="D493" s="105" t="s">
        <v>529</v>
      </c>
      <c r="E493" s="495">
        <v>2</v>
      </c>
      <c r="F493" s="105" t="s">
        <v>528</v>
      </c>
      <c r="H493" s="105">
        <f>'Справка 6'!E13</f>
        <v>25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0">
        <f t="shared" si="35"/>
        <v>44834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0">
        <f t="shared" si="35"/>
        <v>44834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0">
        <f t="shared" si="35"/>
        <v>44834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0">
        <f t="shared" si="35"/>
        <v>44834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0">
        <f t="shared" si="35"/>
        <v>44834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0">
        <f t="shared" si="35"/>
        <v>44834</v>
      </c>
      <c r="D499" s="105" t="s">
        <v>545</v>
      </c>
      <c r="E499" s="495">
        <v>2</v>
      </c>
      <c r="F499" s="105" t="s">
        <v>828</v>
      </c>
      <c r="H499" s="105">
        <f>'Справка 6'!E19</f>
        <v>25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0">
        <f t="shared" si="35"/>
        <v>44834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0">
        <f t="shared" si="35"/>
        <v>44834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0">
        <f t="shared" si="35"/>
        <v>44834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0">
        <f t="shared" si="35"/>
        <v>44834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0">
        <f t="shared" si="35"/>
        <v>44834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0">
        <f t="shared" si="35"/>
        <v>44834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0">
        <f t="shared" si="35"/>
        <v>44834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0">
        <f t="shared" si="35"/>
        <v>44834</v>
      </c>
      <c r="D507" s="105" t="s">
        <v>562</v>
      </c>
      <c r="E507" s="495">
        <v>2</v>
      </c>
      <c r="F507" s="105" t="s">
        <v>561</v>
      </c>
      <c r="H507" s="105">
        <f>'Справка 6'!E30</f>
        <v>12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0">
        <f t="shared" si="35"/>
        <v>44834</v>
      </c>
      <c r="D508" s="105" t="s">
        <v>563</v>
      </c>
      <c r="E508" s="495">
        <v>2</v>
      </c>
      <c r="F508" s="105" t="s">
        <v>108</v>
      </c>
      <c r="H508" s="105">
        <f>'Справка 6'!E31</f>
        <v>12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0">
        <f t="shared" si="35"/>
        <v>44834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0">
        <f t="shared" si="35"/>
        <v>44834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0">
        <f t="shared" si="35"/>
        <v>44834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0">
        <f t="shared" si="35"/>
        <v>44834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0">
        <f t="shared" si="35"/>
        <v>44834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0">
        <f t="shared" si="35"/>
        <v>44834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0">
        <f t="shared" si="35"/>
        <v>44834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0">
        <f t="shared" si="35"/>
        <v>44834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0">
        <f t="shared" si="35"/>
        <v>44834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0">
        <f t="shared" si="35"/>
        <v>44834</v>
      </c>
      <c r="D518" s="105" t="s">
        <v>578</v>
      </c>
      <c r="E518" s="495">
        <v>2</v>
      </c>
      <c r="F518" s="105" t="s">
        <v>827</v>
      </c>
      <c r="H518" s="105">
        <f>'Справка 6'!E41</f>
        <v>12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0">
        <f t="shared" si="35"/>
        <v>44834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0">
        <f t="shared" si="35"/>
        <v>44834</v>
      </c>
      <c r="D520" s="105" t="s">
        <v>583</v>
      </c>
      <c r="E520" s="495">
        <v>2</v>
      </c>
      <c r="F520" s="105" t="s">
        <v>582</v>
      </c>
      <c r="H520" s="105">
        <f>'Справка 6'!E43</f>
        <v>37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0">
        <f t="shared" si="35"/>
        <v>44834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0">
        <f t="shared" si="35"/>
        <v>44834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0">
        <f t="shared" si="35"/>
        <v>44834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0">
        <f t="shared" si="35"/>
        <v>44834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0">
        <f aca="true" t="shared" si="38" ref="C525:C588">endDate</f>
        <v>44834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0">
        <f t="shared" si="38"/>
        <v>44834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0">
        <f t="shared" si="38"/>
        <v>44834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0">
        <f t="shared" si="38"/>
        <v>44834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0">
        <f t="shared" si="38"/>
        <v>44834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0">
        <f t="shared" si="38"/>
        <v>44834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0">
        <f t="shared" si="38"/>
        <v>44834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0">
        <f t="shared" si="38"/>
        <v>44834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0">
        <f t="shared" si="38"/>
        <v>44834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0">
        <f t="shared" si="38"/>
        <v>44834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0">
        <f t="shared" si="38"/>
        <v>44834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0">
        <f t="shared" si="38"/>
        <v>44834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0">
        <f t="shared" si="38"/>
        <v>44834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0">
        <f t="shared" si="38"/>
        <v>44834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0">
        <f t="shared" si="38"/>
        <v>44834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0">
        <f t="shared" si="38"/>
        <v>44834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0">
        <f t="shared" si="38"/>
        <v>44834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0">
        <f t="shared" si="38"/>
        <v>44834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0">
        <f t="shared" si="38"/>
        <v>44834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0">
        <f t="shared" si="38"/>
        <v>44834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0">
        <f t="shared" si="38"/>
        <v>44834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0">
        <f t="shared" si="38"/>
        <v>44834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0">
        <f t="shared" si="38"/>
        <v>44834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0">
        <f t="shared" si="38"/>
        <v>44834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0">
        <f t="shared" si="38"/>
        <v>44834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0">
        <f t="shared" si="38"/>
        <v>44834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0">
        <f t="shared" si="38"/>
        <v>44834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0">
        <f t="shared" si="38"/>
        <v>44834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0">
        <f t="shared" si="38"/>
        <v>44834</v>
      </c>
      <c r="D553" s="105" t="s">
        <v>529</v>
      </c>
      <c r="E553" s="495">
        <v>4</v>
      </c>
      <c r="F553" s="105" t="s">
        <v>528</v>
      </c>
      <c r="H553" s="105">
        <f>'Справка 6'!G13</f>
        <v>1412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0">
        <f t="shared" si="38"/>
        <v>44834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0">
        <f t="shared" si="38"/>
        <v>44834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0">
        <f t="shared" si="38"/>
        <v>44834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0">
        <f t="shared" si="38"/>
        <v>44834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0">
        <f t="shared" si="38"/>
        <v>44834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0">
        <f t="shared" si="38"/>
        <v>44834</v>
      </c>
      <c r="D559" s="105" t="s">
        <v>545</v>
      </c>
      <c r="E559" s="495">
        <v>4</v>
      </c>
      <c r="F559" s="105" t="s">
        <v>828</v>
      </c>
      <c r="H559" s="105">
        <f>'Справка 6'!G19</f>
        <v>1412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0">
        <f t="shared" si="38"/>
        <v>44834</v>
      </c>
      <c r="D560" s="105" t="s">
        <v>547</v>
      </c>
      <c r="E560" s="495">
        <v>4</v>
      </c>
      <c r="F560" s="105" t="s">
        <v>546</v>
      </c>
      <c r="H560" s="105">
        <f>'Справка 6'!G20</f>
        <v>57444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0">
        <f t="shared" si="38"/>
        <v>44834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0">
        <f t="shared" si="38"/>
        <v>44834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0">
        <f t="shared" si="38"/>
        <v>44834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0">
        <f t="shared" si="38"/>
        <v>44834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0">
        <f t="shared" si="38"/>
        <v>44834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0">
        <f t="shared" si="38"/>
        <v>44834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0">
        <f t="shared" si="38"/>
        <v>44834</v>
      </c>
      <c r="D567" s="105" t="s">
        <v>562</v>
      </c>
      <c r="E567" s="495">
        <v>4</v>
      </c>
      <c r="F567" s="105" t="s">
        <v>561</v>
      </c>
      <c r="H567" s="105">
        <f>'Справка 6'!G30</f>
        <v>11052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0">
        <f t="shared" si="38"/>
        <v>44834</v>
      </c>
      <c r="D568" s="105" t="s">
        <v>563</v>
      </c>
      <c r="E568" s="495">
        <v>4</v>
      </c>
      <c r="F568" s="105" t="s">
        <v>108</v>
      </c>
      <c r="H568" s="105">
        <f>'Справка 6'!G31</f>
        <v>11052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0">
        <f t="shared" si="38"/>
        <v>44834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0">
        <f t="shared" si="38"/>
        <v>44834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0">
        <f t="shared" si="38"/>
        <v>44834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0">
        <f t="shared" si="38"/>
        <v>44834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0">
        <f t="shared" si="38"/>
        <v>44834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0">
        <f t="shared" si="38"/>
        <v>44834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0">
        <f t="shared" si="38"/>
        <v>44834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0">
        <f t="shared" si="38"/>
        <v>44834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0">
        <f t="shared" si="38"/>
        <v>44834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0">
        <f t="shared" si="38"/>
        <v>44834</v>
      </c>
      <c r="D578" s="105" t="s">
        <v>578</v>
      </c>
      <c r="E578" s="495">
        <v>4</v>
      </c>
      <c r="F578" s="105" t="s">
        <v>827</v>
      </c>
      <c r="H578" s="105">
        <f>'Справка 6'!G41</f>
        <v>11052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0">
        <f t="shared" si="38"/>
        <v>44834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0">
        <f t="shared" si="38"/>
        <v>44834</v>
      </c>
      <c r="D580" s="105" t="s">
        <v>583</v>
      </c>
      <c r="E580" s="495">
        <v>4</v>
      </c>
      <c r="F580" s="105" t="s">
        <v>582</v>
      </c>
      <c r="H580" s="105">
        <f>'Справка 6'!G43</f>
        <v>69908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0">
        <f t="shared" si="38"/>
        <v>44834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0">
        <f t="shared" si="38"/>
        <v>44834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0">
        <f t="shared" si="38"/>
        <v>44834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0">
        <f t="shared" si="38"/>
        <v>44834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0">
        <f t="shared" si="38"/>
        <v>44834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0">
        <f t="shared" si="38"/>
        <v>44834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0">
        <f t="shared" si="38"/>
        <v>44834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0">
        <f t="shared" si="38"/>
        <v>44834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0">
        <f aca="true" t="shared" si="41" ref="C589:C652">endDate</f>
        <v>44834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0">
        <f t="shared" si="41"/>
        <v>44834</v>
      </c>
      <c r="D590" s="105" t="s">
        <v>547</v>
      </c>
      <c r="E590" s="495">
        <v>5</v>
      </c>
      <c r="F590" s="105" t="s">
        <v>546</v>
      </c>
      <c r="H590" s="105">
        <f>'Справка 6'!H20</f>
        <v>1794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0">
        <f t="shared" si="41"/>
        <v>44834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0">
        <f t="shared" si="41"/>
        <v>44834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0">
        <f t="shared" si="41"/>
        <v>44834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0">
        <f t="shared" si="41"/>
        <v>44834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0">
        <f t="shared" si="41"/>
        <v>44834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0">
        <f t="shared" si="41"/>
        <v>44834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0">
        <f t="shared" si="41"/>
        <v>44834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0">
        <f t="shared" si="41"/>
        <v>44834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0">
        <f t="shared" si="41"/>
        <v>44834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0">
        <f t="shared" si="41"/>
        <v>44834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0">
        <f t="shared" si="41"/>
        <v>44834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0">
        <f t="shared" si="41"/>
        <v>44834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0">
        <f t="shared" si="41"/>
        <v>44834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0">
        <f t="shared" si="41"/>
        <v>44834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0">
        <f t="shared" si="41"/>
        <v>44834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0">
        <f t="shared" si="41"/>
        <v>44834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0">
        <f t="shared" si="41"/>
        <v>44834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0">
        <f t="shared" si="41"/>
        <v>44834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0">
        <f t="shared" si="41"/>
        <v>44834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0">
        <f t="shared" si="41"/>
        <v>44834</v>
      </c>
      <c r="D610" s="105" t="s">
        <v>583</v>
      </c>
      <c r="E610" s="495">
        <v>5</v>
      </c>
      <c r="F610" s="105" t="s">
        <v>582</v>
      </c>
      <c r="H610" s="105">
        <f>'Справка 6'!H43</f>
        <v>1794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0">
        <f t="shared" si="41"/>
        <v>44834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0">
        <f t="shared" si="41"/>
        <v>44834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0">
        <f t="shared" si="41"/>
        <v>44834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0">
        <f t="shared" si="41"/>
        <v>44834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0">
        <f t="shared" si="41"/>
        <v>44834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0">
        <f t="shared" si="41"/>
        <v>44834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0">
        <f t="shared" si="41"/>
        <v>44834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0">
        <f t="shared" si="41"/>
        <v>44834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0">
        <f t="shared" si="41"/>
        <v>44834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0">
        <f t="shared" si="41"/>
        <v>44834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0">
        <f t="shared" si="41"/>
        <v>44834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0">
        <f t="shared" si="41"/>
        <v>44834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0">
        <f t="shared" si="41"/>
        <v>44834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0">
        <f t="shared" si="41"/>
        <v>44834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0">
        <f t="shared" si="41"/>
        <v>44834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0">
        <f t="shared" si="41"/>
        <v>44834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0">
        <f t="shared" si="41"/>
        <v>44834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0">
        <f t="shared" si="41"/>
        <v>44834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0">
        <f t="shared" si="41"/>
        <v>44834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0">
        <f t="shared" si="41"/>
        <v>44834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0">
        <f t="shared" si="41"/>
        <v>44834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0">
        <f t="shared" si="41"/>
        <v>44834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0">
        <f t="shared" si="41"/>
        <v>44834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0">
        <f t="shared" si="41"/>
        <v>44834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0">
        <f t="shared" si="41"/>
        <v>44834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0">
        <f t="shared" si="41"/>
        <v>44834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0">
        <f t="shared" si="41"/>
        <v>44834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0">
        <f t="shared" si="41"/>
        <v>44834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0">
        <f t="shared" si="41"/>
        <v>44834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0">
        <f t="shared" si="41"/>
        <v>44834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0">
        <f t="shared" si="41"/>
        <v>44834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0">
        <f t="shared" si="41"/>
        <v>44834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0">
        <f t="shared" si="41"/>
        <v>44834</v>
      </c>
      <c r="D643" s="105" t="s">
        <v>529</v>
      </c>
      <c r="E643" s="495">
        <v>7</v>
      </c>
      <c r="F643" s="105" t="s">
        <v>528</v>
      </c>
      <c r="H643" s="105">
        <f>'Справка 6'!J13</f>
        <v>1412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0">
        <f t="shared" si="41"/>
        <v>44834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0">
        <f t="shared" si="41"/>
        <v>44834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0">
        <f t="shared" si="41"/>
        <v>44834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0">
        <f t="shared" si="41"/>
        <v>44834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0">
        <f t="shared" si="41"/>
        <v>44834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0">
        <f t="shared" si="41"/>
        <v>44834</v>
      </c>
      <c r="D649" s="105" t="s">
        <v>545</v>
      </c>
      <c r="E649" s="495">
        <v>7</v>
      </c>
      <c r="F649" s="105" t="s">
        <v>828</v>
      </c>
      <c r="H649" s="105">
        <f>'Справка 6'!J19</f>
        <v>1412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0">
        <f t="shared" si="41"/>
        <v>44834</v>
      </c>
      <c r="D650" s="105" t="s">
        <v>547</v>
      </c>
      <c r="E650" s="495">
        <v>7</v>
      </c>
      <c r="F650" s="105" t="s">
        <v>546</v>
      </c>
      <c r="H650" s="105">
        <f>'Справка 6'!J20</f>
        <v>59238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0">
        <f t="shared" si="41"/>
        <v>44834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0">
        <f t="shared" si="41"/>
        <v>44834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0">
        <f aca="true" t="shared" si="44" ref="C653:C716">endDate</f>
        <v>44834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0">
        <f t="shared" si="44"/>
        <v>44834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0">
        <f t="shared" si="44"/>
        <v>44834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0">
        <f t="shared" si="44"/>
        <v>44834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0">
        <f t="shared" si="44"/>
        <v>44834</v>
      </c>
      <c r="D657" s="105" t="s">
        <v>562</v>
      </c>
      <c r="E657" s="495">
        <v>7</v>
      </c>
      <c r="F657" s="105" t="s">
        <v>561</v>
      </c>
      <c r="H657" s="105">
        <f>'Справка 6'!J30</f>
        <v>11052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0">
        <f t="shared" si="44"/>
        <v>44834</v>
      </c>
      <c r="D658" s="105" t="s">
        <v>563</v>
      </c>
      <c r="E658" s="495">
        <v>7</v>
      </c>
      <c r="F658" s="105" t="s">
        <v>108</v>
      </c>
      <c r="H658" s="105">
        <f>'Справка 6'!J31</f>
        <v>11052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0">
        <f t="shared" si="44"/>
        <v>44834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0">
        <f t="shared" si="44"/>
        <v>44834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0">
        <f t="shared" si="44"/>
        <v>44834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0">
        <f t="shared" si="44"/>
        <v>44834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0">
        <f t="shared" si="44"/>
        <v>44834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0">
        <f t="shared" si="44"/>
        <v>44834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0">
        <f t="shared" si="44"/>
        <v>44834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0">
        <f t="shared" si="44"/>
        <v>44834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0">
        <f t="shared" si="44"/>
        <v>44834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0">
        <f t="shared" si="44"/>
        <v>44834</v>
      </c>
      <c r="D668" s="105" t="s">
        <v>578</v>
      </c>
      <c r="E668" s="495">
        <v>7</v>
      </c>
      <c r="F668" s="105" t="s">
        <v>827</v>
      </c>
      <c r="H668" s="105">
        <f>'Справка 6'!J41</f>
        <v>11052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0">
        <f t="shared" si="44"/>
        <v>44834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0">
        <f t="shared" si="44"/>
        <v>44834</v>
      </c>
      <c r="D670" s="105" t="s">
        <v>583</v>
      </c>
      <c r="E670" s="495">
        <v>7</v>
      </c>
      <c r="F670" s="105" t="s">
        <v>582</v>
      </c>
      <c r="H670" s="105">
        <f>'Справка 6'!J43</f>
        <v>71702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0">
        <f t="shared" si="44"/>
        <v>44834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0">
        <f t="shared" si="44"/>
        <v>44834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0">
        <f t="shared" si="44"/>
        <v>44834</v>
      </c>
      <c r="D673" s="105" t="s">
        <v>529</v>
      </c>
      <c r="E673" s="495">
        <v>8</v>
      </c>
      <c r="F673" s="105" t="s">
        <v>528</v>
      </c>
      <c r="H673" s="105">
        <f>'Справка 6'!K13</f>
        <v>58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0">
        <f t="shared" si="44"/>
        <v>44834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0">
        <f t="shared" si="44"/>
        <v>44834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0">
        <f t="shared" si="44"/>
        <v>44834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0">
        <f t="shared" si="44"/>
        <v>44834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0">
        <f t="shared" si="44"/>
        <v>44834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0">
        <f t="shared" si="44"/>
        <v>44834</v>
      </c>
      <c r="D679" s="105" t="s">
        <v>545</v>
      </c>
      <c r="E679" s="495">
        <v>8</v>
      </c>
      <c r="F679" s="105" t="s">
        <v>828</v>
      </c>
      <c r="H679" s="105">
        <f>'Справка 6'!K19</f>
        <v>58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0">
        <f t="shared" si="44"/>
        <v>44834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0">
        <f t="shared" si="44"/>
        <v>44834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0">
        <f t="shared" si="44"/>
        <v>44834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0">
        <f t="shared" si="44"/>
        <v>44834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0">
        <f t="shared" si="44"/>
        <v>44834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0">
        <f t="shared" si="44"/>
        <v>44834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0">
        <f t="shared" si="44"/>
        <v>44834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0">
        <f t="shared" si="44"/>
        <v>44834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0">
        <f t="shared" si="44"/>
        <v>44834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0">
        <f t="shared" si="44"/>
        <v>44834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0">
        <f t="shared" si="44"/>
        <v>44834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0">
        <f t="shared" si="44"/>
        <v>44834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0">
        <f t="shared" si="44"/>
        <v>44834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0">
        <f t="shared" si="44"/>
        <v>44834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0">
        <f t="shared" si="44"/>
        <v>44834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0">
        <f t="shared" si="44"/>
        <v>44834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0">
        <f t="shared" si="44"/>
        <v>44834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0">
        <f t="shared" si="44"/>
        <v>44834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0">
        <f t="shared" si="44"/>
        <v>44834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0">
        <f t="shared" si="44"/>
        <v>44834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0">
        <f t="shared" si="44"/>
        <v>44834</v>
      </c>
      <c r="D700" s="105" t="s">
        <v>583</v>
      </c>
      <c r="E700" s="495">
        <v>8</v>
      </c>
      <c r="F700" s="105" t="s">
        <v>582</v>
      </c>
      <c r="H700" s="105">
        <f>'Справка 6'!K43</f>
        <v>58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0">
        <f t="shared" si="44"/>
        <v>44834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0">
        <f t="shared" si="44"/>
        <v>44834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0">
        <f t="shared" si="44"/>
        <v>44834</v>
      </c>
      <c r="D703" s="105" t="s">
        <v>529</v>
      </c>
      <c r="E703" s="495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0">
        <f t="shared" si="44"/>
        <v>44834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0">
        <f t="shared" si="44"/>
        <v>44834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0">
        <f t="shared" si="44"/>
        <v>44834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0">
        <f t="shared" si="44"/>
        <v>44834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0">
        <f t="shared" si="44"/>
        <v>44834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0">
        <f t="shared" si="44"/>
        <v>44834</v>
      </c>
      <c r="D709" s="105" t="s">
        <v>545</v>
      </c>
      <c r="E709" s="495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0">
        <f t="shared" si="44"/>
        <v>44834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0">
        <f t="shared" si="44"/>
        <v>44834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0">
        <f t="shared" si="44"/>
        <v>44834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0">
        <f t="shared" si="44"/>
        <v>44834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0">
        <f t="shared" si="44"/>
        <v>44834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0">
        <f t="shared" si="44"/>
        <v>44834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0">
        <f t="shared" si="44"/>
        <v>44834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0">
        <f aca="true" t="shared" si="47" ref="C717:C780">endDate</f>
        <v>44834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0">
        <f t="shared" si="47"/>
        <v>44834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0">
        <f t="shared" si="47"/>
        <v>44834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0">
        <f t="shared" si="47"/>
        <v>44834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0">
        <f t="shared" si="47"/>
        <v>44834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0">
        <f t="shared" si="47"/>
        <v>44834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0">
        <f t="shared" si="47"/>
        <v>44834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0">
        <f t="shared" si="47"/>
        <v>44834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0">
        <f t="shared" si="47"/>
        <v>44834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0">
        <f t="shared" si="47"/>
        <v>44834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0">
        <f t="shared" si="47"/>
        <v>44834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0">
        <f t="shared" si="47"/>
        <v>44834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0">
        <f t="shared" si="47"/>
        <v>44834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0">
        <f t="shared" si="47"/>
        <v>44834</v>
      </c>
      <c r="D730" s="105" t="s">
        <v>583</v>
      </c>
      <c r="E730" s="495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0">
        <f t="shared" si="47"/>
        <v>44834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0">
        <f t="shared" si="47"/>
        <v>44834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0">
        <f t="shared" si="47"/>
        <v>44834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0">
        <f t="shared" si="47"/>
        <v>44834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0">
        <f t="shared" si="47"/>
        <v>44834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0">
        <f t="shared" si="47"/>
        <v>44834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0">
        <f t="shared" si="47"/>
        <v>44834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0">
        <f t="shared" si="47"/>
        <v>44834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0">
        <f t="shared" si="47"/>
        <v>44834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0">
        <f t="shared" si="47"/>
        <v>44834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0">
        <f t="shared" si="47"/>
        <v>44834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0">
        <f t="shared" si="47"/>
        <v>44834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0">
        <f t="shared" si="47"/>
        <v>44834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0">
        <f t="shared" si="47"/>
        <v>44834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0">
        <f t="shared" si="47"/>
        <v>44834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0">
        <f t="shared" si="47"/>
        <v>44834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0">
        <f t="shared" si="47"/>
        <v>44834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0">
        <f t="shared" si="47"/>
        <v>44834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0">
        <f t="shared" si="47"/>
        <v>44834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0">
        <f t="shared" si="47"/>
        <v>44834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0">
        <f t="shared" si="47"/>
        <v>44834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0">
        <f t="shared" si="47"/>
        <v>44834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0">
        <f t="shared" si="47"/>
        <v>44834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0">
        <f t="shared" si="47"/>
        <v>44834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0">
        <f t="shared" si="47"/>
        <v>44834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0">
        <f t="shared" si="47"/>
        <v>44834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0">
        <f t="shared" si="47"/>
        <v>44834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0">
        <f t="shared" si="47"/>
        <v>44834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0">
        <f t="shared" si="47"/>
        <v>44834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0">
        <f t="shared" si="47"/>
        <v>44834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0">
        <f t="shared" si="47"/>
        <v>44834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0">
        <f t="shared" si="47"/>
        <v>44834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0">
        <f t="shared" si="47"/>
        <v>44834</v>
      </c>
      <c r="D763" s="105" t="s">
        <v>529</v>
      </c>
      <c r="E763" s="495">
        <v>11</v>
      </c>
      <c r="F763" s="105" t="s">
        <v>528</v>
      </c>
      <c r="H763" s="105">
        <f>'Справка 6'!N13</f>
        <v>59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0">
        <f t="shared" si="47"/>
        <v>44834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0">
        <f t="shared" si="47"/>
        <v>44834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0">
        <f t="shared" si="47"/>
        <v>44834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0">
        <f t="shared" si="47"/>
        <v>44834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0">
        <f t="shared" si="47"/>
        <v>44834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0">
        <f t="shared" si="47"/>
        <v>44834</v>
      </c>
      <c r="D769" s="105" t="s">
        <v>545</v>
      </c>
      <c r="E769" s="495">
        <v>11</v>
      </c>
      <c r="F769" s="105" t="s">
        <v>828</v>
      </c>
      <c r="H769" s="105">
        <f>'Справка 6'!N19</f>
        <v>59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0">
        <f t="shared" si="47"/>
        <v>44834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0">
        <f t="shared" si="47"/>
        <v>44834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0">
        <f t="shared" si="47"/>
        <v>44834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0">
        <f t="shared" si="47"/>
        <v>44834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0">
        <f t="shared" si="47"/>
        <v>44834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0">
        <f t="shared" si="47"/>
        <v>44834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0">
        <f t="shared" si="47"/>
        <v>44834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0">
        <f t="shared" si="47"/>
        <v>44834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0">
        <f t="shared" si="47"/>
        <v>44834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0">
        <f t="shared" si="47"/>
        <v>44834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0">
        <f t="shared" si="47"/>
        <v>44834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0">
        <f aca="true" t="shared" si="50" ref="C781:C844">endDate</f>
        <v>44834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0">
        <f t="shared" si="50"/>
        <v>44834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0">
        <f t="shared" si="50"/>
        <v>44834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0">
        <f t="shared" si="50"/>
        <v>44834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0">
        <f t="shared" si="50"/>
        <v>44834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0">
        <f t="shared" si="50"/>
        <v>44834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0">
        <f t="shared" si="50"/>
        <v>44834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0">
        <f t="shared" si="50"/>
        <v>44834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0">
        <f t="shared" si="50"/>
        <v>44834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0">
        <f t="shared" si="50"/>
        <v>44834</v>
      </c>
      <c r="D790" s="105" t="s">
        <v>583</v>
      </c>
      <c r="E790" s="495">
        <v>11</v>
      </c>
      <c r="F790" s="105" t="s">
        <v>582</v>
      </c>
      <c r="H790" s="105">
        <f>'Справка 6'!N43</f>
        <v>59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0">
        <f t="shared" si="50"/>
        <v>44834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0">
        <f t="shared" si="50"/>
        <v>44834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0">
        <f t="shared" si="50"/>
        <v>44834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0">
        <f t="shared" si="50"/>
        <v>44834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0">
        <f t="shared" si="50"/>
        <v>44834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0">
        <f t="shared" si="50"/>
        <v>44834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0">
        <f t="shared" si="50"/>
        <v>44834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0">
        <f t="shared" si="50"/>
        <v>44834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0">
        <f t="shared" si="50"/>
        <v>44834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0">
        <f t="shared" si="50"/>
        <v>44834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0">
        <f t="shared" si="50"/>
        <v>44834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0">
        <f t="shared" si="50"/>
        <v>44834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0">
        <f t="shared" si="50"/>
        <v>44834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0">
        <f t="shared" si="50"/>
        <v>44834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0">
        <f t="shared" si="50"/>
        <v>44834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0">
        <f t="shared" si="50"/>
        <v>44834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0">
        <f t="shared" si="50"/>
        <v>44834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0">
        <f t="shared" si="50"/>
        <v>44834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0">
        <f t="shared" si="50"/>
        <v>44834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0">
        <f t="shared" si="50"/>
        <v>44834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0">
        <f t="shared" si="50"/>
        <v>44834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0">
        <f t="shared" si="50"/>
        <v>44834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0">
        <f t="shared" si="50"/>
        <v>44834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0">
        <f t="shared" si="50"/>
        <v>44834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0">
        <f t="shared" si="50"/>
        <v>44834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0">
        <f t="shared" si="50"/>
        <v>44834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0">
        <f t="shared" si="50"/>
        <v>44834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0">
        <f t="shared" si="50"/>
        <v>44834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0">
        <f t="shared" si="50"/>
        <v>44834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0">
        <f t="shared" si="50"/>
        <v>44834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0">
        <f t="shared" si="50"/>
        <v>44834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0">
        <f t="shared" si="50"/>
        <v>44834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0">
        <f t="shared" si="50"/>
        <v>44834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0">
        <f t="shared" si="50"/>
        <v>44834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0">
        <f t="shared" si="50"/>
        <v>44834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0">
        <f t="shared" si="50"/>
        <v>44834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0">
        <f t="shared" si="50"/>
        <v>44834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0">
        <f t="shared" si="50"/>
        <v>44834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0">
        <f t="shared" si="50"/>
        <v>44834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0">
        <f t="shared" si="50"/>
        <v>44834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0">
        <f t="shared" si="50"/>
        <v>44834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0">
        <f t="shared" si="50"/>
        <v>44834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0">
        <f t="shared" si="50"/>
        <v>44834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0">
        <f t="shared" si="50"/>
        <v>44834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0">
        <f t="shared" si="50"/>
        <v>44834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0">
        <f t="shared" si="50"/>
        <v>44834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0">
        <f t="shared" si="50"/>
        <v>44834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0">
        <f t="shared" si="50"/>
        <v>44834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0">
        <f t="shared" si="50"/>
        <v>44834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0">
        <f t="shared" si="50"/>
        <v>44834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0">
        <f t="shared" si="50"/>
        <v>44834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0">
        <f t="shared" si="50"/>
        <v>44834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0">
        <f t="shared" si="50"/>
        <v>44834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0">
        <f t="shared" si="50"/>
        <v>44834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0">
        <f aca="true" t="shared" si="53" ref="C845:C910">endDate</f>
        <v>44834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0">
        <f t="shared" si="53"/>
        <v>44834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0">
        <f t="shared" si="53"/>
        <v>44834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0">
        <f t="shared" si="53"/>
        <v>44834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0">
        <f t="shared" si="53"/>
        <v>44834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0">
        <f t="shared" si="53"/>
        <v>44834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0">
        <f t="shared" si="53"/>
        <v>44834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0">
        <f t="shared" si="53"/>
        <v>44834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0">
        <f t="shared" si="53"/>
        <v>44834</v>
      </c>
      <c r="D853" s="105" t="s">
        <v>529</v>
      </c>
      <c r="E853" s="495">
        <v>14</v>
      </c>
      <c r="F853" s="105" t="s">
        <v>528</v>
      </c>
      <c r="H853" s="105">
        <f>'Справка 6'!Q13</f>
        <v>59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0">
        <f t="shared" si="53"/>
        <v>44834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0">
        <f t="shared" si="53"/>
        <v>44834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0">
        <f t="shared" si="53"/>
        <v>44834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0">
        <f t="shared" si="53"/>
        <v>44834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0">
        <f t="shared" si="53"/>
        <v>44834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0">
        <f t="shared" si="53"/>
        <v>44834</v>
      </c>
      <c r="D859" s="105" t="s">
        <v>545</v>
      </c>
      <c r="E859" s="495">
        <v>14</v>
      </c>
      <c r="F859" s="105" t="s">
        <v>828</v>
      </c>
      <c r="H859" s="105">
        <f>'Справка 6'!Q19</f>
        <v>59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0">
        <f t="shared" si="53"/>
        <v>44834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0">
        <f t="shared" si="53"/>
        <v>44834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0">
        <f t="shared" si="53"/>
        <v>44834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0">
        <f t="shared" si="53"/>
        <v>44834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0">
        <f t="shared" si="53"/>
        <v>44834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0">
        <f t="shared" si="53"/>
        <v>44834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0">
        <f t="shared" si="53"/>
        <v>44834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0">
        <f t="shared" si="53"/>
        <v>44834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0">
        <f t="shared" si="53"/>
        <v>44834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0">
        <f t="shared" si="53"/>
        <v>44834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0">
        <f t="shared" si="53"/>
        <v>44834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0">
        <f t="shared" si="53"/>
        <v>44834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0">
        <f t="shared" si="53"/>
        <v>44834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0">
        <f t="shared" si="53"/>
        <v>44834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0">
        <f t="shared" si="53"/>
        <v>44834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0">
        <f t="shared" si="53"/>
        <v>44834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0">
        <f t="shared" si="53"/>
        <v>44834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0">
        <f t="shared" si="53"/>
        <v>44834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0">
        <f t="shared" si="53"/>
        <v>44834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0">
        <f t="shared" si="53"/>
        <v>44834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0">
        <f t="shared" si="53"/>
        <v>44834</v>
      </c>
      <c r="D880" s="105" t="s">
        <v>583</v>
      </c>
      <c r="E880" s="495">
        <v>14</v>
      </c>
      <c r="F880" s="105" t="s">
        <v>582</v>
      </c>
      <c r="H880" s="105">
        <f>'Справка 6'!Q43</f>
        <v>59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0">
        <f t="shared" si="53"/>
        <v>44834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0">
        <f t="shared" si="53"/>
        <v>44834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0">
        <f t="shared" si="53"/>
        <v>44834</v>
      </c>
      <c r="D883" s="105" t="s">
        <v>529</v>
      </c>
      <c r="E883" s="495">
        <v>15</v>
      </c>
      <c r="F883" s="105" t="s">
        <v>528</v>
      </c>
      <c r="H883" s="105">
        <f>'Справка 6'!R13</f>
        <v>1353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0">
        <f t="shared" si="53"/>
        <v>44834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0">
        <f t="shared" si="53"/>
        <v>44834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0">
        <f t="shared" si="53"/>
        <v>44834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0">
        <f t="shared" si="53"/>
        <v>44834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0">
        <f t="shared" si="53"/>
        <v>44834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0">
        <f t="shared" si="53"/>
        <v>44834</v>
      </c>
      <c r="D889" s="105" t="s">
        <v>545</v>
      </c>
      <c r="E889" s="495">
        <v>15</v>
      </c>
      <c r="F889" s="105" t="s">
        <v>828</v>
      </c>
      <c r="H889" s="105">
        <f>'Справка 6'!R19</f>
        <v>1353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0">
        <f t="shared" si="53"/>
        <v>44834</v>
      </c>
      <c r="D890" s="105" t="s">
        <v>547</v>
      </c>
      <c r="E890" s="495">
        <v>15</v>
      </c>
      <c r="F890" s="105" t="s">
        <v>546</v>
      </c>
      <c r="H890" s="105">
        <f>'Справка 6'!R20</f>
        <v>59238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0">
        <f t="shared" si="53"/>
        <v>44834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0">
        <f t="shared" si="53"/>
        <v>44834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0">
        <f t="shared" si="53"/>
        <v>44834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0">
        <f t="shared" si="53"/>
        <v>44834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0">
        <f t="shared" si="53"/>
        <v>44834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0">
        <f t="shared" si="53"/>
        <v>44834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0">
        <f t="shared" si="53"/>
        <v>44834</v>
      </c>
      <c r="D897" s="105" t="s">
        <v>562</v>
      </c>
      <c r="E897" s="495">
        <v>15</v>
      </c>
      <c r="F897" s="105" t="s">
        <v>561</v>
      </c>
      <c r="H897" s="105">
        <f>'Справка 6'!R30</f>
        <v>11052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0">
        <f t="shared" si="53"/>
        <v>44834</v>
      </c>
      <c r="D898" s="105" t="s">
        <v>563</v>
      </c>
      <c r="E898" s="495">
        <v>15</v>
      </c>
      <c r="F898" s="105" t="s">
        <v>108</v>
      </c>
      <c r="H898" s="105">
        <f>'Справка 6'!R31</f>
        <v>11052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0">
        <f t="shared" si="53"/>
        <v>44834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0">
        <f t="shared" si="53"/>
        <v>44834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0">
        <f t="shared" si="53"/>
        <v>44834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0">
        <f t="shared" si="53"/>
        <v>44834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0">
        <f t="shared" si="53"/>
        <v>44834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0">
        <f t="shared" si="53"/>
        <v>44834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0">
        <f t="shared" si="53"/>
        <v>44834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0">
        <f t="shared" si="53"/>
        <v>44834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0">
        <f t="shared" si="53"/>
        <v>44834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0">
        <f t="shared" si="53"/>
        <v>44834</v>
      </c>
      <c r="D908" s="105" t="s">
        <v>578</v>
      </c>
      <c r="E908" s="495">
        <v>15</v>
      </c>
      <c r="F908" s="105" t="s">
        <v>827</v>
      </c>
      <c r="H908" s="105">
        <f>'Справка 6'!R41</f>
        <v>11052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0">
        <f t="shared" si="53"/>
        <v>44834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0">
        <f t="shared" si="53"/>
        <v>44834</v>
      </c>
      <c r="D910" s="105" t="s">
        <v>583</v>
      </c>
      <c r="E910" s="495">
        <v>15</v>
      </c>
      <c r="F910" s="105" t="s">
        <v>582</v>
      </c>
      <c r="H910" s="105">
        <f>'Справка 6'!R43</f>
        <v>71643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0">
        <f aca="true" t="shared" si="56" ref="C912:C975">endDate</f>
        <v>44834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0">
        <f t="shared" si="56"/>
        <v>44834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0">
        <f t="shared" si="56"/>
        <v>44834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0">
        <f t="shared" si="56"/>
        <v>44834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0">
        <f t="shared" si="56"/>
        <v>44834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0">
        <f t="shared" si="56"/>
        <v>44834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0">
        <f t="shared" si="56"/>
        <v>44834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0">
        <f t="shared" si="56"/>
        <v>44834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0">
        <f t="shared" si="56"/>
        <v>44834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0">
        <f t="shared" si="56"/>
        <v>44834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0">
        <f t="shared" si="56"/>
        <v>44834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0">
        <f t="shared" si="56"/>
        <v>44834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0">
        <f t="shared" si="56"/>
        <v>44834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0">
        <f t="shared" si="56"/>
        <v>44834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0">
        <f t="shared" si="56"/>
        <v>44834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0">
        <f t="shared" si="56"/>
        <v>44834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143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0">
        <f t="shared" si="56"/>
        <v>44834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20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0">
        <f t="shared" si="56"/>
        <v>44834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0">
        <f t="shared" si="56"/>
        <v>44834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0">
        <f t="shared" si="56"/>
        <v>44834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0">
        <f t="shared" si="56"/>
        <v>44834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0">
        <f t="shared" si="56"/>
        <v>44834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0">
        <f t="shared" si="56"/>
        <v>44834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0">
        <f t="shared" si="56"/>
        <v>44834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0">
        <f t="shared" si="56"/>
        <v>44834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0">
        <f t="shared" si="56"/>
        <v>44834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0">
        <f t="shared" si="56"/>
        <v>44834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0">
        <f t="shared" si="56"/>
        <v>44834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0">
        <f t="shared" si="56"/>
        <v>44834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0">
        <f t="shared" si="56"/>
        <v>44834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0">
        <f t="shared" si="56"/>
        <v>44834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163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0">
        <f t="shared" si="56"/>
        <v>44834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163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0">
        <f t="shared" si="56"/>
        <v>44834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0">
        <f t="shared" si="56"/>
        <v>44834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0">
        <f t="shared" si="56"/>
        <v>44834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0">
        <f t="shared" si="56"/>
        <v>44834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0">
        <f t="shared" si="56"/>
        <v>44834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0">
        <f t="shared" si="56"/>
        <v>44834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0">
        <f t="shared" si="56"/>
        <v>44834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0">
        <f t="shared" si="56"/>
        <v>44834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0">
        <f t="shared" si="56"/>
        <v>44834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0">
        <f t="shared" si="56"/>
        <v>44834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0">
        <f t="shared" si="56"/>
        <v>44834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0">
        <f t="shared" si="56"/>
        <v>44834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0">
        <f t="shared" si="56"/>
        <v>44834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0">
        <f t="shared" si="56"/>
        <v>44834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0">
        <f t="shared" si="56"/>
        <v>44834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0">
        <f t="shared" si="56"/>
        <v>44834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143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0">
        <f t="shared" si="56"/>
        <v>44834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20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0">
        <f t="shared" si="56"/>
        <v>44834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0">
        <f t="shared" si="56"/>
        <v>44834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0">
        <f t="shared" si="56"/>
        <v>44834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0">
        <f t="shared" si="56"/>
        <v>44834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0">
        <f t="shared" si="56"/>
        <v>44834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0">
        <f t="shared" si="56"/>
        <v>44834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0">
        <f t="shared" si="56"/>
        <v>44834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0">
        <f t="shared" si="56"/>
        <v>44834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0">
        <f t="shared" si="56"/>
        <v>44834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0">
        <f t="shared" si="56"/>
        <v>44834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0">
        <f t="shared" si="56"/>
        <v>44834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0">
        <f t="shared" si="56"/>
        <v>44834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0">
        <f t="shared" si="56"/>
        <v>44834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0">
        <f t="shared" si="56"/>
        <v>44834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163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0">
        <f t="shared" si="56"/>
        <v>44834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163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0">
        <f aca="true" t="shared" si="59" ref="C976:C1039">endDate</f>
        <v>44834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0">
        <f t="shared" si="59"/>
        <v>44834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0">
        <f t="shared" si="59"/>
        <v>44834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0">
        <f t="shared" si="59"/>
        <v>44834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0">
        <f t="shared" si="59"/>
        <v>44834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0">
        <f t="shared" si="59"/>
        <v>44834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0">
        <f t="shared" si="59"/>
        <v>44834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0">
        <f t="shared" si="59"/>
        <v>44834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0">
        <f t="shared" si="59"/>
        <v>44834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0">
        <f t="shared" si="59"/>
        <v>44834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0">
        <f t="shared" si="59"/>
        <v>44834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0">
        <f t="shared" si="59"/>
        <v>44834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0">
        <f t="shared" si="59"/>
        <v>44834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0">
        <f t="shared" si="59"/>
        <v>44834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0">
        <f t="shared" si="59"/>
        <v>44834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0">
        <f t="shared" si="59"/>
        <v>44834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0">
        <f t="shared" si="59"/>
        <v>44834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0">
        <f t="shared" si="59"/>
        <v>44834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0">
        <f t="shared" si="59"/>
        <v>44834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0">
        <f t="shared" si="59"/>
        <v>44834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0">
        <f t="shared" si="59"/>
        <v>44834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0">
        <f t="shared" si="59"/>
        <v>44834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0">
        <f t="shared" si="59"/>
        <v>44834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0">
        <f t="shared" si="59"/>
        <v>44834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0">
        <f t="shared" si="59"/>
        <v>44834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0">
        <f t="shared" si="59"/>
        <v>44834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0">
        <f t="shared" si="59"/>
        <v>44834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0">
        <f t="shared" si="59"/>
        <v>44834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0">
        <f t="shared" si="59"/>
        <v>44834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0">
        <f t="shared" si="59"/>
        <v>44834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0">
        <f t="shared" si="59"/>
        <v>44834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0">
        <f t="shared" si="59"/>
        <v>44834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0">
        <f t="shared" si="59"/>
        <v>44834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0">
        <f t="shared" si="59"/>
        <v>44834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0">
        <f t="shared" si="59"/>
        <v>44834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0">
        <f t="shared" si="59"/>
        <v>44834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0">
        <f t="shared" si="59"/>
        <v>44834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31959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0">
        <f t="shared" si="59"/>
        <v>44834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31959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0">
        <f t="shared" si="59"/>
        <v>44834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0">
        <f t="shared" si="59"/>
        <v>44834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0">
        <f t="shared" si="59"/>
        <v>44834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0">
        <f t="shared" si="59"/>
        <v>44834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0">
        <f t="shared" si="59"/>
        <v>44834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0">
        <f t="shared" si="59"/>
        <v>44834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11994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0">
        <f t="shared" si="59"/>
        <v>44834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0">
        <f t="shared" si="59"/>
        <v>44834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0">
        <f t="shared" si="59"/>
        <v>44834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43953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0">
        <f t="shared" si="59"/>
        <v>44834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0">
        <f t="shared" si="59"/>
        <v>44834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2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0">
        <f t="shared" si="59"/>
        <v>44834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0">
        <f t="shared" si="59"/>
        <v>44834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0">
        <f t="shared" si="59"/>
        <v>44834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2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0">
        <f t="shared" si="59"/>
        <v>44834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0">
        <f t="shared" si="59"/>
        <v>44834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0">
        <f t="shared" si="59"/>
        <v>44834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0">
        <f t="shared" si="59"/>
        <v>44834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0">
        <f t="shared" si="59"/>
        <v>44834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0">
        <f t="shared" si="59"/>
        <v>44834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3797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0">
        <f t="shared" si="59"/>
        <v>44834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0">
        <f t="shared" si="59"/>
        <v>44834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2184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0">
        <f t="shared" si="59"/>
        <v>44834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1613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0">
        <f t="shared" si="59"/>
        <v>44834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0">
        <f t="shared" si="59"/>
        <v>44834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4630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0">
        <f t="shared" si="59"/>
        <v>44834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0">
        <f aca="true" t="shared" si="62" ref="C1040:C1103">endDate</f>
        <v>44834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113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0">
        <f t="shared" si="62"/>
        <v>44834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4294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0">
        <f t="shared" si="62"/>
        <v>44834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0">
        <f t="shared" si="62"/>
        <v>44834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223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0">
        <f t="shared" si="62"/>
        <v>44834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0">
        <f t="shared" si="62"/>
        <v>44834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0">
        <f t="shared" si="62"/>
        <v>44834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223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0">
        <f t="shared" si="62"/>
        <v>44834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0">
        <f t="shared" si="62"/>
        <v>44834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3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0">
        <f t="shared" si="62"/>
        <v>44834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8432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0">
        <f t="shared" si="62"/>
        <v>44834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52385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0">
        <f t="shared" si="62"/>
        <v>44834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0">
        <f t="shared" si="62"/>
        <v>44834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0">
        <f t="shared" si="62"/>
        <v>44834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0">
        <f t="shared" si="62"/>
        <v>44834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0">
        <f t="shared" si="62"/>
        <v>44834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0">
        <f t="shared" si="62"/>
        <v>44834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0">
        <f t="shared" si="62"/>
        <v>44834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0">
        <f t="shared" si="62"/>
        <v>44834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0">
        <f t="shared" si="62"/>
        <v>44834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0">
        <f t="shared" si="62"/>
        <v>44834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0">
        <f t="shared" si="62"/>
        <v>44834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0">
        <f t="shared" si="62"/>
        <v>44834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0">
        <f t="shared" si="62"/>
        <v>44834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0">
        <f t="shared" si="62"/>
        <v>44834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0">
        <f t="shared" si="62"/>
        <v>44834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0">
        <f t="shared" si="62"/>
        <v>44834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0">
        <f t="shared" si="62"/>
        <v>44834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2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0">
        <f t="shared" si="62"/>
        <v>44834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0">
        <f t="shared" si="62"/>
        <v>44834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0">
        <f t="shared" si="62"/>
        <v>44834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2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0">
        <f t="shared" si="62"/>
        <v>44834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0">
        <f t="shared" si="62"/>
        <v>44834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0">
        <f t="shared" si="62"/>
        <v>44834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0">
        <f t="shared" si="62"/>
        <v>44834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0">
        <f t="shared" si="62"/>
        <v>44834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0">
        <f t="shared" si="62"/>
        <v>44834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3797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0">
        <f t="shared" si="62"/>
        <v>44834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0">
        <f t="shared" si="62"/>
        <v>44834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2184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0">
        <f t="shared" si="62"/>
        <v>44834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1613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0">
        <f t="shared" si="62"/>
        <v>44834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0">
        <f t="shared" si="62"/>
        <v>44834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4630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0">
        <f t="shared" si="62"/>
        <v>44834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0">
        <f t="shared" si="62"/>
        <v>44834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113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0">
        <f t="shared" si="62"/>
        <v>44834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4294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0">
        <f t="shared" si="62"/>
        <v>44834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0">
        <f t="shared" si="62"/>
        <v>44834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223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0">
        <f t="shared" si="62"/>
        <v>44834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0">
        <f t="shared" si="62"/>
        <v>44834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0">
        <f t="shared" si="62"/>
        <v>44834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223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0">
        <f t="shared" si="62"/>
        <v>44834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0">
        <f t="shared" si="62"/>
        <v>44834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3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0">
        <f t="shared" si="62"/>
        <v>44834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8432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0">
        <f t="shared" si="62"/>
        <v>44834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8432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0">
        <f t="shared" si="62"/>
        <v>44834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0">
        <f t="shared" si="62"/>
        <v>44834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0">
        <f t="shared" si="62"/>
        <v>44834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0">
        <f t="shared" si="62"/>
        <v>44834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0">
        <f t="shared" si="62"/>
        <v>44834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31959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0">
        <f t="shared" si="62"/>
        <v>44834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31959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0">
        <f t="shared" si="62"/>
        <v>44834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0">
        <f t="shared" si="62"/>
        <v>44834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0">
        <f t="shared" si="62"/>
        <v>44834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0">
        <f t="shared" si="62"/>
        <v>44834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0">
        <f aca="true" t="shared" si="65" ref="C1104:C1167">endDate</f>
        <v>44834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0">
        <f t="shared" si="65"/>
        <v>44834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11994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0">
        <f t="shared" si="65"/>
        <v>44834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0">
        <f t="shared" si="65"/>
        <v>44834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0">
        <f t="shared" si="65"/>
        <v>44834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43953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0">
        <f t="shared" si="65"/>
        <v>44834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0">
        <f t="shared" si="65"/>
        <v>44834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0">
        <f t="shared" si="65"/>
        <v>44834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0">
        <f t="shared" si="65"/>
        <v>44834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0">
        <f t="shared" si="65"/>
        <v>44834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0">
        <f t="shared" si="65"/>
        <v>44834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0">
        <f t="shared" si="65"/>
        <v>44834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0">
        <f t="shared" si="65"/>
        <v>44834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0">
        <f t="shared" si="65"/>
        <v>44834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0">
        <f t="shared" si="65"/>
        <v>44834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0">
        <f t="shared" si="65"/>
        <v>44834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0">
        <f t="shared" si="65"/>
        <v>44834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0">
        <f t="shared" si="65"/>
        <v>44834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0">
        <f t="shared" si="65"/>
        <v>44834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0">
        <f t="shared" si="65"/>
        <v>44834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0">
        <f t="shared" si="65"/>
        <v>44834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0">
        <f t="shared" si="65"/>
        <v>44834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0">
        <f t="shared" si="65"/>
        <v>44834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0">
        <f t="shared" si="65"/>
        <v>44834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0">
        <f t="shared" si="65"/>
        <v>44834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0">
        <f t="shared" si="65"/>
        <v>44834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0">
        <f t="shared" si="65"/>
        <v>44834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0">
        <f t="shared" si="65"/>
        <v>44834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0">
        <f t="shared" si="65"/>
        <v>44834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0">
        <f t="shared" si="65"/>
        <v>44834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0">
        <f t="shared" si="65"/>
        <v>44834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0">
        <f t="shared" si="65"/>
        <v>44834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0">
        <f t="shared" si="65"/>
        <v>44834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43953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0">
        <f t="shared" si="65"/>
        <v>44834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0">
        <f t="shared" si="65"/>
        <v>44834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0">
        <f t="shared" si="65"/>
        <v>44834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0">
        <f t="shared" si="65"/>
        <v>44834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0">
        <f t="shared" si="65"/>
        <v>44834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55761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0">
        <f t="shared" si="65"/>
        <v>44834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55761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0">
        <f t="shared" si="65"/>
        <v>44834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0">
        <f t="shared" si="65"/>
        <v>44834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0">
        <f t="shared" si="65"/>
        <v>44834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0">
        <f t="shared" si="65"/>
        <v>44834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0">
        <f t="shared" si="65"/>
        <v>44834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0">
        <f t="shared" si="65"/>
        <v>44834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0">
        <f t="shared" si="65"/>
        <v>44834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0">
        <f t="shared" si="65"/>
        <v>44834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0">
        <f t="shared" si="65"/>
        <v>44834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55761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0">
        <f t="shared" si="65"/>
        <v>44834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0">
        <f t="shared" si="65"/>
        <v>44834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0">
        <f t="shared" si="65"/>
        <v>44834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0">
        <f t="shared" si="65"/>
        <v>44834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0">
        <f t="shared" si="65"/>
        <v>44834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0">
        <f t="shared" si="65"/>
        <v>44834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0">
        <f t="shared" si="65"/>
        <v>44834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0">
        <f t="shared" si="65"/>
        <v>44834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0">
        <f t="shared" si="65"/>
        <v>44834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0">
        <f t="shared" si="65"/>
        <v>44834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0">
        <f t="shared" si="65"/>
        <v>44834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0">
        <f t="shared" si="65"/>
        <v>44834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0">
        <f t="shared" si="65"/>
        <v>44834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0">
        <f t="shared" si="65"/>
        <v>44834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0">
        <f t="shared" si="65"/>
        <v>44834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0">
        <f t="shared" si="65"/>
        <v>44834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0">
        <f aca="true" t="shared" si="68" ref="C1168:C1195">endDate</f>
        <v>44834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0">
        <f t="shared" si="68"/>
        <v>44834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0">
        <f t="shared" si="68"/>
        <v>44834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0">
        <f t="shared" si="68"/>
        <v>44834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0">
        <f t="shared" si="68"/>
        <v>44834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0">
        <f t="shared" si="68"/>
        <v>44834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0">
        <f t="shared" si="68"/>
        <v>44834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0">
        <f t="shared" si="68"/>
        <v>44834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0">
        <f t="shared" si="68"/>
        <v>44834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0">
        <f t="shared" si="68"/>
        <v>44834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0">
        <f t="shared" si="68"/>
        <v>44834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0">
        <f t="shared" si="68"/>
        <v>44834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55761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0">
        <f t="shared" si="68"/>
        <v>44834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0">
        <f t="shared" si="68"/>
        <v>44834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0">
        <f t="shared" si="68"/>
        <v>44834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0">
        <f t="shared" si="68"/>
        <v>44834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0">
        <f t="shared" si="68"/>
        <v>44834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0">
        <f t="shared" si="68"/>
        <v>44834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0">
        <f t="shared" si="68"/>
        <v>44834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0">
        <f t="shared" si="68"/>
        <v>44834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0">
        <f t="shared" si="68"/>
        <v>44834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0">
        <f t="shared" si="68"/>
        <v>44834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0">
        <f t="shared" si="68"/>
        <v>44834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0">
        <f t="shared" si="68"/>
        <v>44834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0">
        <f t="shared" si="68"/>
        <v>44834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0">
        <f t="shared" si="68"/>
        <v>44834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0">
        <f t="shared" si="68"/>
        <v>44834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0">
        <f t="shared" si="68"/>
        <v>44834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0">
        <f aca="true" t="shared" si="71" ref="C1197:C1228">endDate</f>
        <v>44834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0">
        <f t="shared" si="71"/>
        <v>44834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0">
        <f t="shared" si="71"/>
        <v>44834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0">
        <f t="shared" si="71"/>
        <v>44834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0">
        <f t="shared" si="71"/>
        <v>44834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0">
        <f t="shared" si="71"/>
        <v>44834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0">
        <f t="shared" si="71"/>
        <v>44834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0">
        <f t="shared" si="71"/>
        <v>44834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0">
        <f t="shared" si="71"/>
        <v>44834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0">
        <f t="shared" si="71"/>
        <v>44834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0">
        <f t="shared" si="71"/>
        <v>44834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0">
        <f t="shared" si="71"/>
        <v>44834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0">
        <f t="shared" si="71"/>
        <v>44834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0">
        <f t="shared" si="71"/>
        <v>44834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0">
        <f t="shared" si="71"/>
        <v>44834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0">
        <f t="shared" si="71"/>
        <v>44834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0">
        <f t="shared" si="71"/>
        <v>44834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0">
        <f t="shared" si="71"/>
        <v>44834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0">
        <f t="shared" si="71"/>
        <v>44834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0">
        <f t="shared" si="71"/>
        <v>44834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0">
        <f t="shared" si="71"/>
        <v>44834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0">
        <f t="shared" si="71"/>
        <v>44834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0">
        <f t="shared" si="71"/>
        <v>44834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0">
        <f t="shared" si="71"/>
        <v>44834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0">
        <f t="shared" si="71"/>
        <v>44834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0">
        <f t="shared" si="71"/>
        <v>44834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0">
        <f t="shared" si="71"/>
        <v>44834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0">
        <f t="shared" si="71"/>
        <v>44834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0">
        <f t="shared" si="71"/>
        <v>44834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0">
        <f t="shared" si="71"/>
        <v>44834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0">
        <f t="shared" si="71"/>
        <v>44834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0">
        <f t="shared" si="71"/>
        <v>44834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0">
        <f aca="true" t="shared" si="74" ref="C1229:C1260">endDate</f>
        <v>44834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0">
        <f t="shared" si="74"/>
        <v>44834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0">
        <f t="shared" si="74"/>
        <v>44834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0">
        <f t="shared" si="74"/>
        <v>44834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0">
        <f t="shared" si="74"/>
        <v>44834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0">
        <f t="shared" si="74"/>
        <v>44834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0">
        <f t="shared" si="74"/>
        <v>44834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0">
        <f t="shared" si="74"/>
        <v>44834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0">
        <f t="shared" si="74"/>
        <v>44834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0">
        <f t="shared" si="74"/>
        <v>44834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0">
        <f t="shared" si="74"/>
        <v>44834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0">
        <f t="shared" si="74"/>
        <v>44834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0">
        <f t="shared" si="74"/>
        <v>44834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0">
        <f t="shared" si="74"/>
        <v>44834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0">
        <f t="shared" si="74"/>
        <v>44834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0">
        <f t="shared" si="74"/>
        <v>44834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0">
        <f t="shared" si="74"/>
        <v>44834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0">
        <f t="shared" si="74"/>
        <v>44834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0">
        <f t="shared" si="74"/>
        <v>44834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0">
        <f t="shared" si="74"/>
        <v>44834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0">
        <f t="shared" si="74"/>
        <v>44834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0">
        <f t="shared" si="74"/>
        <v>44834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0">
        <f t="shared" si="74"/>
        <v>44834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0">
        <f t="shared" si="74"/>
        <v>44834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0">
        <f t="shared" si="74"/>
        <v>44834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0">
        <f t="shared" si="74"/>
        <v>44834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0">
        <f t="shared" si="74"/>
        <v>44834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0">
        <f t="shared" si="74"/>
        <v>44834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0">
        <f t="shared" si="74"/>
        <v>44834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0">
        <f t="shared" si="74"/>
        <v>44834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0">
        <f t="shared" si="74"/>
        <v>44834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0">
        <f t="shared" si="74"/>
        <v>44834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0">
        <f aca="true" t="shared" si="77" ref="C1261:C1294">endDate</f>
        <v>44834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0">
        <f t="shared" si="77"/>
        <v>44834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0">
        <f t="shared" si="77"/>
        <v>44834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0">
        <f t="shared" si="77"/>
        <v>44834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0">
        <f t="shared" si="77"/>
        <v>44834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0">
        <f t="shared" si="77"/>
        <v>44834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0">
        <f t="shared" si="77"/>
        <v>44834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0">
        <f t="shared" si="77"/>
        <v>44834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0">
        <f t="shared" si="77"/>
        <v>44834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0">
        <f t="shared" si="77"/>
        <v>44834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0">
        <f t="shared" si="77"/>
        <v>44834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0">
        <f t="shared" si="77"/>
        <v>44834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0">
        <f t="shared" si="77"/>
        <v>44834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0">
        <f t="shared" si="77"/>
        <v>44834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0">
        <f t="shared" si="77"/>
        <v>44834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0">
        <f t="shared" si="77"/>
        <v>44834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0">
        <f t="shared" si="77"/>
        <v>44834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0">
        <f t="shared" si="77"/>
        <v>44834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0">
        <f t="shared" si="77"/>
        <v>44834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0">
        <f t="shared" si="77"/>
        <v>44834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0">
        <f t="shared" si="77"/>
        <v>44834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0">
        <f t="shared" si="77"/>
        <v>44834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0">
        <f t="shared" si="77"/>
        <v>44834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0">
        <f t="shared" si="77"/>
        <v>44834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0">
        <f t="shared" si="77"/>
        <v>44834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0">
        <f t="shared" si="77"/>
        <v>44834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0">
        <f t="shared" si="77"/>
        <v>44834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0">
        <f t="shared" si="77"/>
        <v>44834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0">
        <f t="shared" si="77"/>
        <v>44834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0">
        <f t="shared" si="77"/>
        <v>44834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0">
        <f t="shared" si="77"/>
        <v>44834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0">
        <f t="shared" si="77"/>
        <v>44834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0">
        <f t="shared" si="77"/>
        <v>44834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0">
        <f t="shared" si="77"/>
        <v>44834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0">
        <f aca="true" t="shared" si="80" ref="C1296:C1335">endDate</f>
        <v>44834</v>
      </c>
      <c r="D1296" s="105" t="s">
        <v>793</v>
      </c>
      <c r="E1296" s="105">
        <v>1</v>
      </c>
      <c r="F1296" s="105" t="s">
        <v>792</v>
      </c>
      <c r="H1296" s="497">
        <f>'Справка 5'!C27</f>
        <v>11052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0">
        <f t="shared" si="80"/>
        <v>44834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0">
        <f t="shared" si="80"/>
        <v>44834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0">
        <f t="shared" si="80"/>
        <v>44834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0">
        <f t="shared" si="80"/>
        <v>44834</v>
      </c>
      <c r="D1300" s="105" t="s">
        <v>802</v>
      </c>
      <c r="E1300" s="105">
        <v>1</v>
      </c>
      <c r="F1300" s="105" t="s">
        <v>791</v>
      </c>
      <c r="H1300" s="497">
        <f>'Справка 5'!C79</f>
        <v>11052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0">
        <f t="shared" si="80"/>
        <v>44834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0">
        <f t="shared" si="80"/>
        <v>44834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0">
        <f t="shared" si="80"/>
        <v>44834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0">
        <f t="shared" si="80"/>
        <v>44834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0">
        <f t="shared" si="80"/>
        <v>44834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0">
        <f t="shared" si="80"/>
        <v>44834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0">
        <f t="shared" si="80"/>
        <v>44834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0">
        <f t="shared" si="80"/>
        <v>44834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0">
        <f t="shared" si="80"/>
        <v>44834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0">
        <f t="shared" si="80"/>
        <v>44834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0">
        <f t="shared" si="80"/>
        <v>44834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0">
        <f t="shared" si="80"/>
        <v>44834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0">
        <f t="shared" si="80"/>
        <v>44834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0">
        <f t="shared" si="80"/>
        <v>44834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0">
        <f t="shared" si="80"/>
        <v>44834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0">
        <f t="shared" si="80"/>
        <v>44834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0">
        <f t="shared" si="80"/>
        <v>44834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0">
        <f t="shared" si="80"/>
        <v>44834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0">
        <f t="shared" si="80"/>
        <v>44834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0">
        <f t="shared" si="80"/>
        <v>44834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0">
        <f t="shared" si="80"/>
        <v>44834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0">
        <f t="shared" si="80"/>
        <v>44834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0">
        <f t="shared" si="80"/>
        <v>44834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0">
        <f t="shared" si="80"/>
        <v>44834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0">
        <f t="shared" si="80"/>
        <v>44834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0">
        <f t="shared" si="80"/>
        <v>44834</v>
      </c>
      <c r="D1326" s="105" t="s">
        <v>793</v>
      </c>
      <c r="E1326" s="105">
        <v>4</v>
      </c>
      <c r="F1326" s="105" t="s">
        <v>792</v>
      </c>
      <c r="H1326" s="497">
        <f>'Справка 5'!F27</f>
        <v>11052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0">
        <f t="shared" si="80"/>
        <v>44834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0">
        <f t="shared" si="80"/>
        <v>44834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0">
        <f t="shared" si="80"/>
        <v>44834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0">
        <f t="shared" si="80"/>
        <v>44834</v>
      </c>
      <c r="D1330" s="105" t="s">
        <v>802</v>
      </c>
      <c r="E1330" s="105">
        <v>4</v>
      </c>
      <c r="F1330" s="105" t="s">
        <v>791</v>
      </c>
      <c r="H1330" s="497">
        <f>'Справка 5'!F79</f>
        <v>11052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0">
        <f t="shared" si="80"/>
        <v>44834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0">
        <f t="shared" si="80"/>
        <v>44834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0">
        <f t="shared" si="80"/>
        <v>44834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0">
        <f t="shared" si="80"/>
        <v>44834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0">
        <f t="shared" si="80"/>
        <v>44834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0" sqref="B100:H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7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7">
        <v>1800</v>
      </c>
    </row>
    <row r="14" spans="1:8" ht="15.75">
      <c r="A14" s="89" t="s">
        <v>30</v>
      </c>
      <c r="B14" s="91" t="s">
        <v>31</v>
      </c>
      <c r="C14" s="197">
        <v>1353</v>
      </c>
      <c r="D14" s="197">
        <v>1329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1800</v>
      </c>
      <c r="H18" s="609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1353</v>
      </c>
      <c r="D20" s="597">
        <f>SUM(D12:D19)</f>
        <v>1329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59238</v>
      </c>
      <c r="D21" s="476">
        <v>57444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10912</v>
      </c>
      <c r="H26" s="597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6574</v>
      </c>
      <c r="H28" s="595">
        <f>SUM(H29:H31)</f>
        <v>6352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8201</v>
      </c>
      <c r="H29" s="197">
        <v>7979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342</v>
      </c>
      <c r="H32" s="197">
        <v>222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6916</v>
      </c>
      <c r="H34" s="597">
        <f>H28+H32+H33</f>
        <v>6574</v>
      </c>
    </row>
    <row r="35" spans="1:8" ht="15.75">
      <c r="A35" s="89" t="s">
        <v>106</v>
      </c>
      <c r="B35" s="94" t="s">
        <v>107</v>
      </c>
      <c r="C35" s="594">
        <f>SUM(C36:C39)</f>
        <v>11052</v>
      </c>
      <c r="D35" s="595">
        <f>SUM(D36:D39)</f>
        <v>11040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11052</v>
      </c>
      <c r="D36" s="197">
        <v>11040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19628</v>
      </c>
      <c r="H37" s="599">
        <f>H26+H18+H34</f>
        <v>19286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31959</v>
      </c>
      <c r="H45" s="197">
        <v>31954</v>
      </c>
    </row>
    <row r="46" spans="1:13" ht="15.75">
      <c r="A46" s="473" t="s">
        <v>137</v>
      </c>
      <c r="B46" s="96" t="s">
        <v>138</v>
      </c>
      <c r="C46" s="596">
        <f>C35+C40+C45</f>
        <v>11052</v>
      </c>
      <c r="D46" s="597">
        <f>D35+D40+D45</f>
        <v>11040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11994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43953</v>
      </c>
      <c r="H50" s="595">
        <f>SUM(H44:H49)</f>
        <v>43954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71643</v>
      </c>
      <c r="D56" s="601">
        <f>D20+D21+D22+D28+D33+D46+D52+D54+D55</f>
        <v>69813</v>
      </c>
      <c r="E56" s="100" t="s">
        <v>850</v>
      </c>
      <c r="F56" s="99" t="s">
        <v>172</v>
      </c>
      <c r="G56" s="598">
        <f>G50+G52+G53+G54+G55</f>
        <v>43953</v>
      </c>
      <c r="H56" s="599">
        <f>H50+H52+H53+H54+H55</f>
        <v>43954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3797</v>
      </c>
      <c r="H59" s="196">
        <v>7907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4632</v>
      </c>
      <c r="H61" s="595">
        <f>SUM(H62:H68)</f>
        <v>596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113</v>
      </c>
      <c r="H64" s="197">
        <v>150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4294</v>
      </c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223</v>
      </c>
      <c r="H68" s="197">
        <v>445</v>
      </c>
    </row>
    <row r="69" spans="1:8" ht="15.75">
      <c r="A69" s="89" t="s">
        <v>210</v>
      </c>
      <c r="B69" s="91" t="s">
        <v>211</v>
      </c>
      <c r="C69" s="197">
        <v>143</v>
      </c>
      <c r="D69" s="197">
        <v>1836</v>
      </c>
      <c r="E69" s="201" t="s">
        <v>79</v>
      </c>
      <c r="F69" s="93" t="s">
        <v>216</v>
      </c>
      <c r="G69" s="197">
        <v>3</v>
      </c>
      <c r="H69" s="197">
        <v>4</v>
      </c>
    </row>
    <row r="70" spans="1:8" ht="15.75">
      <c r="A70" s="89" t="s">
        <v>214</v>
      </c>
      <c r="B70" s="91" t="s">
        <v>215</v>
      </c>
      <c r="C70" s="197">
        <v>20</v>
      </c>
      <c r="D70" s="197">
        <v>44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8432</v>
      </c>
      <c r="H71" s="597">
        <f>H59+H60+H61+H69+H70</f>
        <v>8507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7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163</v>
      </c>
      <c r="D76" s="597">
        <f>SUM(D68:D75)</f>
        <v>1880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8432</v>
      </c>
      <c r="H79" s="599">
        <f>H71+H73+H75+H77</f>
        <v>8507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207</v>
      </c>
      <c r="D89" s="196">
        <v>54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207</v>
      </c>
      <c r="D92" s="597">
        <f>SUM(D88:D91)</f>
        <v>54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370</v>
      </c>
      <c r="D94" s="601">
        <f>D65+D76+D85+D92+D93</f>
        <v>1934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72013</v>
      </c>
      <c r="D95" s="603">
        <f>D94+D56</f>
        <v>71747</v>
      </c>
      <c r="E95" s="229" t="s">
        <v>941</v>
      </c>
      <c r="F95" s="488" t="s">
        <v>268</v>
      </c>
      <c r="G95" s="602">
        <f>G37+G40+G56+G79</f>
        <v>72013</v>
      </c>
      <c r="H95" s="603">
        <f>H37+H40+H56+H79</f>
        <v>71747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44859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Сузан Басри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7">
      <selection activeCell="E32" sqref="E32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</v>
      </c>
      <c r="D12" s="316">
        <v>12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114</v>
      </c>
      <c r="D13" s="316">
        <v>145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6">
        <v>50</v>
      </c>
      <c r="E14" s="245" t="s">
        <v>285</v>
      </c>
      <c r="F14" s="240" t="s">
        <v>286</v>
      </c>
      <c r="G14" s="316">
        <v>115</v>
      </c>
      <c r="H14" s="316">
        <v>675</v>
      </c>
    </row>
    <row r="15" spans="1:8" ht="15.75">
      <c r="A15" s="194" t="s">
        <v>287</v>
      </c>
      <c r="B15" s="190" t="s">
        <v>288</v>
      </c>
      <c r="C15" s="316">
        <v>20</v>
      </c>
      <c r="D15" s="316">
        <v>18</v>
      </c>
      <c r="E15" s="245" t="s">
        <v>79</v>
      </c>
      <c r="F15" s="240" t="s">
        <v>289</v>
      </c>
      <c r="G15" s="316">
        <v>85</v>
      </c>
      <c r="H15" s="316">
        <v>194</v>
      </c>
    </row>
    <row r="16" spans="1:8" ht="15.75">
      <c r="A16" s="194" t="s">
        <v>290</v>
      </c>
      <c r="B16" s="190" t="s">
        <v>291</v>
      </c>
      <c r="C16" s="316">
        <v>5</v>
      </c>
      <c r="D16" s="316">
        <v>5</v>
      </c>
      <c r="E16" s="236" t="s">
        <v>52</v>
      </c>
      <c r="F16" s="264" t="s">
        <v>292</v>
      </c>
      <c r="G16" s="627">
        <f>SUM(G12:G15)</f>
        <v>200</v>
      </c>
      <c r="H16" s="628">
        <f>SUM(H12:H15)</f>
        <v>869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224</v>
      </c>
      <c r="D19" s="316">
        <v>217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370</v>
      </c>
      <c r="D22" s="628">
        <f>SUM(D12:D18)+D19</f>
        <v>447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1794</v>
      </c>
      <c r="H24" s="317"/>
    </row>
    <row r="25" spans="1:8" ht="31.5">
      <c r="A25" s="194" t="s">
        <v>316</v>
      </c>
      <c r="B25" s="237" t="s">
        <v>317</v>
      </c>
      <c r="C25" s="316">
        <v>1222</v>
      </c>
      <c r="D25" s="316">
        <v>1441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7">
        <f>SUM(G22:G26)</f>
        <v>1794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6">
        <v>60</v>
      </c>
      <c r="D28" s="316">
        <v>64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1282</v>
      </c>
      <c r="D29" s="628">
        <f>SUM(D25:D28)</f>
        <v>1505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1652</v>
      </c>
      <c r="D31" s="634">
        <f>D29+D22</f>
        <v>1952</v>
      </c>
      <c r="E31" s="251" t="s">
        <v>824</v>
      </c>
      <c r="F31" s="266" t="s">
        <v>331</v>
      </c>
      <c r="G31" s="253">
        <f>G16+G18+G27</f>
        <v>1994</v>
      </c>
      <c r="H31" s="254">
        <f>H16+H18+H27</f>
        <v>869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342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1083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1652</v>
      </c>
      <c r="D36" s="636">
        <f>D31-D34+D35</f>
        <v>1952</v>
      </c>
      <c r="E36" s="262" t="s">
        <v>346</v>
      </c>
      <c r="F36" s="256" t="s">
        <v>347</v>
      </c>
      <c r="G36" s="267">
        <f>G35-G34+G31</f>
        <v>1994</v>
      </c>
      <c r="H36" s="268">
        <f>H35-H34+H31</f>
        <v>869</v>
      </c>
    </row>
    <row r="37" spans="1:8" ht="15.75">
      <c r="A37" s="261" t="s">
        <v>348</v>
      </c>
      <c r="B37" s="231" t="s">
        <v>349</v>
      </c>
      <c r="C37" s="633">
        <f>IF((G36-C36)&gt;0,G36-C36,0)</f>
        <v>342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1083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342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1083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342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1083</v>
      </c>
    </row>
    <row r="45" spans="1:8" ht="16.5" thickBot="1">
      <c r="A45" s="270" t="s">
        <v>371</v>
      </c>
      <c r="B45" s="271" t="s">
        <v>372</v>
      </c>
      <c r="C45" s="629">
        <f>C36+C38+C42</f>
        <v>1994</v>
      </c>
      <c r="D45" s="630">
        <f>D36+D38+D42</f>
        <v>1952</v>
      </c>
      <c r="E45" s="270" t="s">
        <v>373</v>
      </c>
      <c r="F45" s="272" t="s">
        <v>374</v>
      </c>
      <c r="G45" s="629">
        <f>G42+G36</f>
        <v>1994</v>
      </c>
      <c r="H45" s="630">
        <f>H42+H36</f>
        <v>1952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44859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Сузан Басри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30.09.2022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6216</v>
      </c>
      <c r="D11" s="197">
        <v>4765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-190</v>
      </c>
      <c r="D12" s="197">
        <v>-303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7">
        <v>-22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-448</v>
      </c>
      <c r="D15" s="197">
        <v>-76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5553</v>
      </c>
      <c r="D21" s="658">
        <f>SUM(D11:D20)</f>
        <v>4358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-12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16</v>
      </c>
      <c r="D37" s="197">
        <v>398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-4247</v>
      </c>
      <c r="D38" s="197">
        <v>-3568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-1158</v>
      </c>
      <c r="D40" s="197">
        <v>-1212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-5389</v>
      </c>
      <c r="D43" s="660">
        <f>SUM(D35:D42)</f>
        <v>-4382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152</v>
      </c>
      <c r="D44" s="307">
        <f>D43+D33+D21</f>
        <v>-24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55</v>
      </c>
      <c r="D45" s="309">
        <v>116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207</v>
      </c>
      <c r="D46" s="311">
        <f>D45+D44</f>
        <v>92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207</v>
      </c>
      <c r="D47" s="298">
        <v>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44859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Сузан Басри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17" sqref="I17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30.09.2022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1800</v>
      </c>
      <c r="D13" s="583">
        <f>'1-Баланс'!H20</f>
        <v>10912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8201</v>
      </c>
      <c r="J13" s="583">
        <f>'1-Баланс'!H30+'1-Баланс'!H33</f>
        <v>-1627</v>
      </c>
      <c r="K13" s="584"/>
      <c r="L13" s="583">
        <f>SUM(C13:K13)</f>
        <v>19286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1800</v>
      </c>
      <c r="D17" s="652">
        <f aca="true" t="shared" si="2" ref="D17:M17">D13+D14</f>
        <v>10912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8201</v>
      </c>
      <c r="J17" s="652">
        <f t="shared" si="2"/>
        <v>-1627</v>
      </c>
      <c r="K17" s="652">
        <f t="shared" si="2"/>
        <v>0</v>
      </c>
      <c r="L17" s="583">
        <f t="shared" si="1"/>
        <v>19286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342</v>
      </c>
      <c r="J18" s="583">
        <f>+'1-Баланс'!G33</f>
        <v>0</v>
      </c>
      <c r="K18" s="584"/>
      <c r="L18" s="583">
        <f t="shared" si="1"/>
        <v>342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1800</v>
      </c>
      <c r="D31" s="652">
        <f aca="true" t="shared" si="6" ref="D31:M31">D19+D22+D23+D26+D30+D29+D17+D18</f>
        <v>10912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8543</v>
      </c>
      <c r="J31" s="652">
        <f t="shared" si="6"/>
        <v>-1627</v>
      </c>
      <c r="K31" s="652">
        <f t="shared" si="6"/>
        <v>0</v>
      </c>
      <c r="L31" s="583">
        <f t="shared" si="1"/>
        <v>19628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1800</v>
      </c>
      <c r="D34" s="586">
        <f t="shared" si="7"/>
        <v>10912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8543</v>
      </c>
      <c r="J34" s="586">
        <f t="shared" si="7"/>
        <v>-1627</v>
      </c>
      <c r="K34" s="586">
        <f t="shared" si="7"/>
        <v>0</v>
      </c>
      <c r="L34" s="650">
        <f t="shared" si="1"/>
        <v>19628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44859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Сузан Басри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2">
      <selection activeCell="C12" sqref="C12:C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30.09.2022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9440</v>
      </c>
      <c r="D12" s="92">
        <v>100</v>
      </c>
      <c r="E12" s="92"/>
      <c r="F12" s="469">
        <f>C12-E12</f>
        <v>9440</v>
      </c>
    </row>
    <row r="13" spans="1:6" ht="15.75">
      <c r="A13" s="678" t="s">
        <v>1000</v>
      </c>
      <c r="B13" s="679"/>
      <c r="C13" s="92">
        <v>1612</v>
      </c>
      <c r="D13" s="92">
        <v>100</v>
      </c>
      <c r="E13" s="92"/>
      <c r="F13" s="469">
        <f aca="true" t="shared" si="0" ref="F13:F26">C13-E13</f>
        <v>1612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11052</v>
      </c>
      <c r="D27" s="472"/>
      <c r="E27" s="472">
        <f>SUM(E12:E26)</f>
        <v>0</v>
      </c>
      <c r="F27" s="472">
        <f>SUM(F12:F26)</f>
        <v>11052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2" t="s">
        <v>801</v>
      </c>
      <c r="B79" s="509" t="s">
        <v>802</v>
      </c>
      <c r="C79" s="472">
        <f>C78+C61+C44+C27</f>
        <v>11052</v>
      </c>
      <c r="D79" s="472"/>
      <c r="E79" s="472">
        <f>E78+E61+E44+E27</f>
        <v>0</v>
      </c>
      <c r="F79" s="472">
        <f>F78+F61+F44+F27</f>
        <v>11052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44859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Сузан Басри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landscape" paperSize="9" scale="91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4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1387</v>
      </c>
      <c r="E13" s="328">
        <v>25</v>
      </c>
      <c r="F13" s="328"/>
      <c r="G13" s="329">
        <f t="shared" si="2"/>
        <v>1412</v>
      </c>
      <c r="H13" s="328"/>
      <c r="I13" s="328"/>
      <c r="J13" s="329">
        <f t="shared" si="3"/>
        <v>1412</v>
      </c>
      <c r="K13" s="328">
        <v>58</v>
      </c>
      <c r="L13" s="328">
        <v>1</v>
      </c>
      <c r="M13" s="328"/>
      <c r="N13" s="329">
        <f t="shared" si="4"/>
        <v>59</v>
      </c>
      <c r="O13" s="328"/>
      <c r="P13" s="328"/>
      <c r="Q13" s="329">
        <f t="shared" si="0"/>
        <v>59</v>
      </c>
      <c r="R13" s="340">
        <f t="shared" si="1"/>
        <v>1353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1387</v>
      </c>
      <c r="E19" s="330">
        <f>SUM(E11:E18)</f>
        <v>25</v>
      </c>
      <c r="F19" s="330">
        <f>SUM(F11:F18)</f>
        <v>0</v>
      </c>
      <c r="G19" s="329">
        <f t="shared" si="2"/>
        <v>1412</v>
      </c>
      <c r="H19" s="330">
        <f>SUM(H11:H18)</f>
        <v>0</v>
      </c>
      <c r="I19" s="330">
        <f>SUM(I11:I18)</f>
        <v>0</v>
      </c>
      <c r="J19" s="329">
        <f t="shared" si="3"/>
        <v>1412</v>
      </c>
      <c r="K19" s="330">
        <f>SUM(K11:K18)</f>
        <v>58</v>
      </c>
      <c r="L19" s="330">
        <f>SUM(L11:L18)</f>
        <v>1</v>
      </c>
      <c r="M19" s="330">
        <f>SUM(M11:M18)</f>
        <v>0</v>
      </c>
      <c r="N19" s="329">
        <f t="shared" si="4"/>
        <v>59</v>
      </c>
      <c r="O19" s="330">
        <f>SUM(O11:O18)</f>
        <v>0</v>
      </c>
      <c r="P19" s="330">
        <f>SUM(P11:P18)</f>
        <v>0</v>
      </c>
      <c r="Q19" s="329">
        <f t="shared" si="0"/>
        <v>59</v>
      </c>
      <c r="R19" s="340">
        <f t="shared" si="1"/>
        <v>1353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57444</v>
      </c>
      <c r="E20" s="328"/>
      <c r="F20" s="328"/>
      <c r="G20" s="329">
        <f t="shared" si="2"/>
        <v>57444</v>
      </c>
      <c r="H20" s="328">
        <v>1794</v>
      </c>
      <c r="I20" s="328"/>
      <c r="J20" s="329">
        <f t="shared" si="3"/>
        <v>59238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59238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11040</v>
      </c>
      <c r="E30" s="335">
        <f aca="true" t="shared" si="6" ref="E30:P30">SUM(E31:E34)</f>
        <v>12</v>
      </c>
      <c r="F30" s="335">
        <f t="shared" si="6"/>
        <v>0</v>
      </c>
      <c r="G30" s="336">
        <f t="shared" si="2"/>
        <v>11052</v>
      </c>
      <c r="H30" s="335">
        <f t="shared" si="6"/>
        <v>0</v>
      </c>
      <c r="I30" s="335">
        <f t="shared" si="6"/>
        <v>0</v>
      </c>
      <c r="J30" s="336">
        <f t="shared" si="3"/>
        <v>11052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11052</v>
      </c>
    </row>
    <row r="31" spans="1:18" ht="15.75">
      <c r="A31" s="339"/>
      <c r="B31" s="321" t="s">
        <v>108</v>
      </c>
      <c r="C31" s="152" t="s">
        <v>563</v>
      </c>
      <c r="D31" s="328">
        <v>11040</v>
      </c>
      <c r="E31" s="328">
        <v>12</v>
      </c>
      <c r="F31" s="328"/>
      <c r="G31" s="329">
        <f t="shared" si="2"/>
        <v>11052</v>
      </c>
      <c r="H31" s="328"/>
      <c r="I31" s="328"/>
      <c r="J31" s="329">
        <f t="shared" si="3"/>
        <v>11052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11052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11040</v>
      </c>
      <c r="E41" s="330">
        <f aca="true" t="shared" si="10" ref="E41:P41">E30+E35+E40</f>
        <v>12</v>
      </c>
      <c r="F41" s="330">
        <f t="shared" si="10"/>
        <v>0</v>
      </c>
      <c r="G41" s="329">
        <f t="shared" si="2"/>
        <v>11052</v>
      </c>
      <c r="H41" s="330">
        <f t="shared" si="10"/>
        <v>0</v>
      </c>
      <c r="I41" s="330">
        <f t="shared" si="10"/>
        <v>0</v>
      </c>
      <c r="J41" s="329">
        <f t="shared" si="3"/>
        <v>11052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11052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69871</v>
      </c>
      <c r="E43" s="349">
        <f>E19+E20+E22+E28+E41+E42</f>
        <v>37</v>
      </c>
      <c r="F43" s="349">
        <f aca="true" t="shared" si="11" ref="F43:R43">F19+F20+F22+F28+F41+F42</f>
        <v>0</v>
      </c>
      <c r="G43" s="349">
        <f t="shared" si="11"/>
        <v>69908</v>
      </c>
      <c r="H43" s="349">
        <f t="shared" si="11"/>
        <v>1794</v>
      </c>
      <c r="I43" s="349">
        <f t="shared" si="11"/>
        <v>0</v>
      </c>
      <c r="J43" s="349">
        <f t="shared" si="11"/>
        <v>71702</v>
      </c>
      <c r="K43" s="349">
        <f t="shared" si="11"/>
        <v>58</v>
      </c>
      <c r="L43" s="349">
        <f t="shared" si="11"/>
        <v>1</v>
      </c>
      <c r="M43" s="349">
        <f t="shared" si="11"/>
        <v>0</v>
      </c>
      <c r="N43" s="349">
        <f t="shared" si="11"/>
        <v>59</v>
      </c>
      <c r="O43" s="349">
        <f t="shared" si="11"/>
        <v>0</v>
      </c>
      <c r="P43" s="349">
        <f t="shared" si="11"/>
        <v>0</v>
      </c>
      <c r="Q43" s="349">
        <f t="shared" si="11"/>
        <v>59</v>
      </c>
      <c r="R43" s="350">
        <f t="shared" si="11"/>
        <v>71643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44859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Сузан Басри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5">
      <selection activeCell="F65" sqref="F6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30.09.2022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143</v>
      </c>
      <c r="D30" s="368">
        <v>143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20</v>
      </c>
      <c r="D31" s="368">
        <v>20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163</v>
      </c>
      <c r="D45" s="438">
        <f>D26+D30+D31+D33+D32+D34+D35+D40</f>
        <v>163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163</v>
      </c>
      <c r="D46" s="444">
        <f>D45+D23+D21+D11</f>
        <v>163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31959</v>
      </c>
      <c r="D58" s="138">
        <f>D59+D61</f>
        <v>0</v>
      </c>
      <c r="E58" s="136">
        <f t="shared" si="1"/>
        <v>31959</v>
      </c>
      <c r="F58" s="398">
        <f>F59+F61</f>
        <v>55761</v>
      </c>
    </row>
    <row r="59" spans="1:6" ht="15.75">
      <c r="A59" s="370" t="s">
        <v>671</v>
      </c>
      <c r="B59" s="135" t="s">
        <v>672</v>
      </c>
      <c r="C59" s="197">
        <v>31959</v>
      </c>
      <c r="D59" s="197"/>
      <c r="E59" s="136">
        <f t="shared" si="1"/>
        <v>31959</v>
      </c>
      <c r="F59" s="196">
        <v>55761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11994</v>
      </c>
      <c r="D65" s="197"/>
      <c r="E65" s="136">
        <f t="shared" si="1"/>
        <v>11994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43953</v>
      </c>
      <c r="D68" s="435">
        <f>D54+D58+D63+D64+D65+D66</f>
        <v>0</v>
      </c>
      <c r="E68" s="436">
        <f t="shared" si="1"/>
        <v>43953</v>
      </c>
      <c r="F68" s="437">
        <f>F54+F58+F63+F64+F65+F66</f>
        <v>55761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</v>
      </c>
      <c r="D76" s="197">
        <v>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3797</v>
      </c>
      <c r="D82" s="138">
        <f>SUM(D83:D86)</f>
        <v>3797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2184</v>
      </c>
      <c r="D84" s="197">
        <v>2184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1613</v>
      </c>
      <c r="D85" s="197">
        <v>1613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4630</v>
      </c>
      <c r="D87" s="134">
        <f>SUM(D88:D92)+D96</f>
        <v>4630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113</v>
      </c>
      <c r="D89" s="197">
        <v>113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4294</v>
      </c>
      <c r="D90" s="197">
        <v>4294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223</v>
      </c>
      <c r="D92" s="138">
        <f>SUM(D93:D95)</f>
        <v>223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223</v>
      </c>
      <c r="D95" s="197">
        <v>223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8432</v>
      </c>
      <c r="D98" s="433">
        <f>D87+D82+D77+D73+D97</f>
        <v>8432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52385</v>
      </c>
      <c r="D99" s="427">
        <f>D98+D70+D68</f>
        <v>8432</v>
      </c>
      <c r="E99" s="427">
        <f>E98+E70+E68</f>
        <v>43953</v>
      </c>
      <c r="F99" s="428">
        <f>F98+F70+F68</f>
        <v>55761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44859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Сузан Басри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44859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Сузан Басри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2022-01-31T16:02:39Z</cp:lastPrinted>
  <dcterms:created xsi:type="dcterms:W3CDTF">2006-09-16T00:00:00Z</dcterms:created>
  <dcterms:modified xsi:type="dcterms:W3CDTF">2022-10-30T17:26:11Z</dcterms:modified>
  <cp:category/>
  <cp:version/>
  <cp:contentType/>
  <cp:contentStatus/>
</cp:coreProperties>
</file>